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ntents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  <sheet name="Table 9" sheetId="10" r:id="rId10"/>
    <sheet name="Table 10" sheetId="11" r:id="rId11"/>
    <sheet name="Table 11" sheetId="12" r:id="rId12"/>
    <sheet name="Table 11 (cont.)" sheetId="13" r:id="rId13"/>
    <sheet name="Table 12" sheetId="14" r:id="rId14"/>
  </sheets>
  <definedNames>
    <definedName name="Contents_Title">'Contents'!$A$1:$A$2</definedName>
    <definedName name="Table1_Data1">'Table 1'!$A$11:$K$22</definedName>
    <definedName name="Table1_Data1_Hdr">'Table 1'!$B$11:$K$11</definedName>
    <definedName name="Table1_Data2">'Table 1'!$A$24:$K$35</definedName>
    <definedName name="Table1_Data2_Hdr">'Table 1'!$B$24:$K$24</definedName>
    <definedName name="Table10_Data1">'Table 10'!$A$13:$L$27</definedName>
    <definedName name="Table10_Data1_Hdr">'Table 10'!$A$13:$L$13</definedName>
    <definedName name="Table10_Data2">'Table 10'!$A$32:$L$46</definedName>
    <definedName name="Table10_Data2_Hdr">'Table 10'!$A$32:$L$32</definedName>
    <definedName name="Table11_Data1">'Table 11'!$C$12:$L$36</definedName>
    <definedName name="Table11_Data1_Hdr">'Table 11'!$C$12:$L$12</definedName>
    <definedName name="Table11_Data2">'Table 11'!$C$38:$L$62</definedName>
    <definedName name="Table11_Data2_Hdr">'Table 11'!$C$38:$L$38</definedName>
    <definedName name="Table11_Hdr1">'Table 11'!$C$6:$E$8</definedName>
    <definedName name="Table11_Hdr1_Hdr">'Table 11'!$D$6:$E$6</definedName>
    <definedName name="Table11_Hdr2">'Table 11'!$F$6:$H$8</definedName>
    <definedName name="Table11_Hdr2_Hdr">'Table 11'!$G$6:$H$6</definedName>
    <definedName name="Table11_Hdr3">'Table 11'!$I$5:$I$6</definedName>
    <definedName name="Table11_Hdr3_Hdr">'Table 11'!$I$5</definedName>
    <definedName name="Table11cont_Data1">'Table 11 (cont.)'!$C$12:$H$36</definedName>
    <definedName name="Table11cont_Data1_Hdr">'Table 11 (cont.)'!$C$12:$H$12</definedName>
    <definedName name="Table11cont_Data2">'Table 11 (cont.)'!$I$12:$I$36</definedName>
    <definedName name="Table11cont_Data2_Hdr">'Table 11 (cont.)'!$I$12</definedName>
    <definedName name="Table11cont_Data3">'Table 11 (cont.)'!$K$12:$K$36</definedName>
    <definedName name="Table11cont_Data3_Hdr">'Table 11 (cont.)'!$K$12</definedName>
    <definedName name="Table11cont_Hdr1">'Table 11 (cont.)'!$C$6:$E$8</definedName>
    <definedName name="Table11cont_Hdr1_Hdr">'Table 11 (cont.)'!$D$6:$E$6</definedName>
    <definedName name="Table11cont_Hdr2">'Table 11 (cont.)'!$F$6:$H$8</definedName>
    <definedName name="Table11cont_Hdr2_Hdr">'Table 11 (cont.)'!$G$6:$H$6</definedName>
    <definedName name="Table11cont_Hdr3">'Table 11 (cont.)'!$I$5:$I$6</definedName>
    <definedName name="Table11cont_Hdr3_Hdr">'Table 11 (cont.)'!$I$5</definedName>
    <definedName name="Table12_Data1">'Table 12'!$C$12:$L$19</definedName>
    <definedName name="Table12_Data1_Hdr">'Table 12'!$C$12:$L$12</definedName>
    <definedName name="Table12_Data2">'Table 12'!$A$22:$L$29</definedName>
    <definedName name="Table12_Data2_Hdr">'Table 12'!$A$22:$L$22</definedName>
    <definedName name="Table12_Data3">'Table 12'!$A$32:$L$42</definedName>
    <definedName name="Table12_Data3_Hdr">'Table 12'!$A$32:$L$32</definedName>
    <definedName name="Table12_Data4">'Table 12'!$A$45:$L$62</definedName>
    <definedName name="Table12_Data4_Hdr">'Table 12'!$A$45:$L$45</definedName>
    <definedName name="Table12_Hdr1">'Table 12'!$C$6:$E$8</definedName>
    <definedName name="Table12_Hdr1_Hdr">'Table 12'!$D$6:$E$6</definedName>
    <definedName name="Table12_Hdr2">'Table 12'!$F$6:$H$8</definedName>
    <definedName name="Table12_Hdr2_Hdr">'Table 12'!$G$6:$H$6</definedName>
    <definedName name="Table12_Hdr3">'Table 12'!$I$5:$I$6</definedName>
    <definedName name="Table12_Hdr3_Hdr">'Table 12'!$I$5</definedName>
    <definedName name="Table2_Data1">'Table 2'!$A$12:$L$26</definedName>
    <definedName name="Table2_Data1_Hdr">'Table 2'!$A$12:$L$12</definedName>
    <definedName name="Table2_Data2">'Table 2'!$A$31:$L$45</definedName>
    <definedName name="Table2_Data2_Hdr">'Table 2'!$A$31:$L$31</definedName>
    <definedName name="Table3_Data1">'Table 3'!$A$10:$L$60</definedName>
    <definedName name="Table3_Data1_Hdr">'Table 3'!$A$10:$L$10</definedName>
    <definedName name="Table3_Data2">'Table 3'!$C$61:$L$62</definedName>
    <definedName name="Table3_Data2_Hdr">'Table 3'!$C$61:$L$61</definedName>
    <definedName name="Table3_Hdr1">'Table 3'!$C$6:$E$8</definedName>
    <definedName name="Table3_Hdr1_Hdr">'Table 3'!$D$6:$E$6</definedName>
    <definedName name="Table3_Hdr2">'Table 3'!$F$6:$H$8</definedName>
    <definedName name="Table3_Hdr2_Hdr">'Table 3'!$G$6:$H$6</definedName>
    <definedName name="Table3_Hdr3">'Table 3'!$I$5:$I$6</definedName>
    <definedName name="Table3_Hdr3_Hdr">'Table 3'!$I$5</definedName>
    <definedName name="Table4_Data1">'Table 4'!$C$12:$L$20</definedName>
    <definedName name="Table4_Data1_Hdr">'Table 4'!$C$12:$L$12</definedName>
    <definedName name="Table4_Data2">'Table 4'!$A$23:$L$43</definedName>
    <definedName name="Table4_Data2_Hdr">'Table 4'!$A$23:$L$23</definedName>
    <definedName name="Table4_Data3">'Table 4'!$A$46:$L$54</definedName>
    <definedName name="Table4_Data3_Hdr">'Table 4'!$A$46:$L$46</definedName>
    <definedName name="Table4_Data4">'Table 4'!$A$57:$L$60</definedName>
    <definedName name="Table4_Data4_Hdr">'Table 4'!$A$57:$L$57</definedName>
    <definedName name="Table4_Hdr1">'Table 4'!$C$6:$E$8</definedName>
    <definedName name="Table4_Hdr1_Hdr">'Table 4'!$D$6:$E$6</definedName>
    <definedName name="Table4_Hdr2">'Table 4'!$F$6:$H$8</definedName>
    <definedName name="Table4_Hdr2_Hdr">'Table 4'!$G$6:$H$6</definedName>
    <definedName name="Table4_Hdr3">'Table 4'!$I$5:$I$6</definedName>
    <definedName name="Table4_Hdr3_Hdr">'Table 4'!$I$5</definedName>
    <definedName name="Table5_Data1">'Table 5'!$A$10:$L$55</definedName>
    <definedName name="Table5_Data1_Hdr">'Table 5'!$A$10:$L$10</definedName>
    <definedName name="Table5_Data2">'Table 5'!$C$56:$L$56</definedName>
    <definedName name="Table5_Data2_Hdr">'Table 5'!#REF!</definedName>
    <definedName name="Table5_Hdr1">'Table 5'!$C$6:$E$8</definedName>
    <definedName name="Table5_Hdr1_Hdr">'Table 5'!$D$6:$E$6</definedName>
    <definedName name="Table5_Hdr2">'Table 5'!$F$6:$H$8</definedName>
    <definedName name="Table5_Hdr2_Hdr">'Table 5'!$G$6:$H$6</definedName>
    <definedName name="Table5_Hdr3">'Table 5'!$I$5:$I$6</definedName>
    <definedName name="Table5_Hdr3_Hdr">'Table 5'!$I$5</definedName>
    <definedName name="Table6_Data1">'Table 6'!$A$10:$L$55</definedName>
    <definedName name="Table6_Data1_Hdr">'Table 6'!$A$10:$L$10</definedName>
    <definedName name="Table6_Data2">'Table 6'!$C$56:$L$56</definedName>
    <definedName name="Table6_Data2_Hdr">'Table 6'!#REF!</definedName>
    <definedName name="Table6_Hdr1">'Table 6'!$C$6:$E$8</definedName>
    <definedName name="Table6_Hdr1_Hdr">'Table 6'!$D$6:$E$6</definedName>
    <definedName name="Table6_Hdr2">'Table 6'!$F$6:$H$8</definedName>
    <definedName name="Table6_Hdr2_Hdr">'Table 6'!$G$6:$H$6</definedName>
    <definedName name="Table6_Hdr3">'Table 6'!$I$5:$I$6</definedName>
    <definedName name="Table6_Hdr3_Hdr">'Table 6'!$I$5</definedName>
    <definedName name="Table7_Data1">'Table 7'!$A$10:$L$54</definedName>
    <definedName name="Table7_Data1_Hdr">'Table 7'!$A$10:$L$10</definedName>
    <definedName name="Table7_Data2">'Table 7'!$C$55:$L$56</definedName>
    <definedName name="Table7_Data2_Hdr">'Table 7'!$C$55:$L$55</definedName>
    <definedName name="Table7_Hdr1">'Table 7'!$C$6:$E$8</definedName>
    <definedName name="Table7_Hdr1_Hdr">'Table 7'!$D$6:$E$6</definedName>
    <definedName name="Table7_Hdr2">'Table 7'!$F$6:$H$8</definedName>
    <definedName name="Table7_Hdr2_Hdr">'Table 7'!$G$6:$H$6</definedName>
    <definedName name="Table7_Hdr3">'Table 7'!$I$5:$I$6</definedName>
    <definedName name="Table7_Hdr3_Hdr">'Table 7'!$I$5</definedName>
    <definedName name="Table8_Data1">'Table 8'!$A$8:$J$52</definedName>
    <definedName name="Table8_Data1_Hdr">'Table 8'!$A$8:$J$8</definedName>
    <definedName name="Table8_Data2">'Table 8'!$C$53:$J$54</definedName>
    <definedName name="Table8_Data2_Hdr">'Table 8'!$C$53:$J$53</definedName>
    <definedName name="Table8_Hdr1">'Table 8'!$C$6:$E$7</definedName>
    <definedName name="Table8_Hdr1_Hdr">'Table 8'!$D$6:$E$6</definedName>
    <definedName name="Table8_Hdr2">'Table 8'!$F$6:$H$7</definedName>
    <definedName name="Table8_Hdr2_Hdr">'Table 8'!$G$6:$H$6</definedName>
    <definedName name="Table8_Hdr3">'Table 8'!$I$5:$I$6</definedName>
    <definedName name="Table8_Hdr3_Hdr">'Table 8'!$I$5</definedName>
    <definedName name="Table9_Data1">'Table 9'!$A$14:$K$25</definedName>
    <definedName name="Table9_Data1_Hdr">'Table 9'!$B$14:$K$14</definedName>
    <definedName name="Table9_Data2">'Table 9'!$A$27:$K$38</definedName>
    <definedName name="Table9_Data2_Hdr">'Table 9'!$B$27:$K$27</definedName>
    <definedName name="Table9_Data3">'Table 9'!$A$44:$K$55</definedName>
    <definedName name="Table9_Data3_Hdr">'Table 9'!$B$44:$K$44</definedName>
    <definedName name="Table9_Data4">'Table 9'!$A$57:$K$68</definedName>
    <definedName name="Table9_Data4_Hdr">'Table 9'!$B$57:$K$57</definedName>
    <definedName name="var1_">'Table 10'!$B$13:$L$13</definedName>
  </definedNames>
  <calcPr fullCalcOnLoad="1"/>
</workbook>
</file>

<file path=xl/sharedStrings.xml><?xml version="1.0" encoding="utf-8"?>
<sst xmlns="http://schemas.openxmlformats.org/spreadsheetml/2006/main" count="832" uniqueCount="323">
  <si>
    <t>Table 1</t>
  </si>
  <si>
    <t>Period</t>
  </si>
  <si>
    <t>Arrivals</t>
  </si>
  <si>
    <t>Departures</t>
  </si>
  <si>
    <t>Total</t>
  </si>
  <si>
    <t>Table 2</t>
  </si>
  <si>
    <t>By direction and passenger type</t>
  </si>
  <si>
    <t>Table 6</t>
  </si>
  <si>
    <t>By country of last permanent residence</t>
  </si>
  <si>
    <t>Country of last permanent residence</t>
  </si>
  <si>
    <t>Month</t>
  </si>
  <si>
    <t>Year</t>
  </si>
  <si>
    <t>Number</t>
  </si>
  <si>
    <t>Percent</t>
  </si>
  <si>
    <t xml:space="preserve"> </t>
  </si>
  <si>
    <t>Table 7</t>
  </si>
  <si>
    <t>By country of main destination</t>
  </si>
  <si>
    <t>Country of main destination</t>
  </si>
  <si>
    <t>Table 8</t>
  </si>
  <si>
    <t>By country of next permanent residence</t>
  </si>
  <si>
    <t>Country of next permanent residence</t>
  </si>
  <si>
    <t>By country of last/next permanent residence</t>
  </si>
  <si>
    <t>Country of last/next</t>
  </si>
  <si>
    <t>permanent residence</t>
  </si>
  <si>
    <t>New Zealand</t>
  </si>
  <si>
    <t>Non-New Zealand</t>
  </si>
  <si>
    <r>
      <t>Arrivals</t>
    </r>
    <r>
      <rPr>
        <vertAlign val="superscript"/>
        <sz val="8"/>
        <rFont val="Arial Mäori"/>
        <family val="2"/>
      </rPr>
      <t>(1)</t>
    </r>
  </si>
  <si>
    <t>Table 5</t>
  </si>
  <si>
    <t>Table 4</t>
  </si>
  <si>
    <t>Table 3</t>
  </si>
  <si>
    <t>Series ref: ITM</t>
  </si>
  <si>
    <t>SVAZA</t>
  </si>
  <si>
    <t>SRAZA</t>
  </si>
  <si>
    <t>STZAA</t>
  </si>
  <si>
    <t>SVDZA</t>
  </si>
  <si>
    <t>SRDZA</t>
  </si>
  <si>
    <t>STZDA</t>
  </si>
  <si>
    <t>SVAZS</t>
  </si>
  <si>
    <t>SRAZS</t>
  </si>
  <si>
    <t>STZAS</t>
  </si>
  <si>
    <t>SVDZS</t>
  </si>
  <si>
    <t>SRDZS</t>
  </si>
  <si>
    <t>STZDS</t>
  </si>
  <si>
    <r>
      <t>Net permanent &amp; long-term migration</t>
    </r>
    <r>
      <rPr>
        <vertAlign val="superscript"/>
        <sz val="8"/>
        <rFont val="Arial"/>
        <family val="2"/>
      </rPr>
      <t xml:space="preserve">(7) </t>
    </r>
  </si>
  <si>
    <r>
      <t>Permanent &amp; long-term migrants</t>
    </r>
    <r>
      <rPr>
        <vertAlign val="superscript"/>
        <sz val="8"/>
        <rFont val="Arial"/>
        <family val="2"/>
      </rPr>
      <t xml:space="preserve">(3) </t>
    </r>
  </si>
  <si>
    <r>
      <t>Permanent &amp; long-term migrants</t>
    </r>
    <r>
      <rPr>
        <vertAlign val="superscript"/>
        <sz val="8"/>
        <rFont val="Arial"/>
        <family val="2"/>
      </rPr>
      <t xml:space="preserve">(6) </t>
    </r>
  </si>
  <si>
    <t xml:space="preserve">      residents returning after an absence of 12 months or more.     </t>
  </si>
  <si>
    <r>
      <t>Permanent &amp; long-term migrants</t>
    </r>
    <r>
      <rPr>
        <vertAlign val="superscript"/>
        <sz val="8"/>
        <rFont val="Arial"/>
        <family val="2"/>
      </rPr>
      <t xml:space="preserve">(4) </t>
    </r>
  </si>
  <si>
    <r>
      <t>Permanent &amp; long-term migrants</t>
    </r>
    <r>
      <rPr>
        <vertAlign val="superscript"/>
        <sz val="8"/>
        <rFont val="Arial"/>
        <family val="2"/>
      </rPr>
      <t xml:space="preserve">(7) </t>
    </r>
  </si>
  <si>
    <r>
      <t>Net permanent &amp; long-term migration</t>
    </r>
    <r>
      <rPr>
        <vertAlign val="superscript"/>
        <sz val="8"/>
        <rFont val="Arial"/>
        <family val="2"/>
      </rPr>
      <t xml:space="preserve">(8) </t>
    </r>
  </si>
  <si>
    <r>
      <t>Total</t>
    </r>
    <r>
      <rPr>
        <b/>
        <vertAlign val="superscript"/>
        <sz val="8"/>
        <rFont val="Arial"/>
        <family val="2"/>
      </rPr>
      <t>(2)</t>
    </r>
  </si>
  <si>
    <r>
      <t>Note:</t>
    </r>
    <r>
      <rPr>
        <sz val="8"/>
        <rFont val="Arial Mäori"/>
        <family val="2"/>
      </rPr>
      <t xml:space="preserve"> Data are independently rounded to the nearest 10.</t>
    </r>
  </si>
  <si>
    <r>
      <t>Note:</t>
    </r>
    <r>
      <rPr>
        <sz val="8"/>
        <rFont val="Arial"/>
        <family val="2"/>
      </rPr>
      <t xml:space="preserve"> SAR Special Administrative Region</t>
    </r>
  </si>
  <si>
    <t>Seasonally adjusted</t>
  </si>
  <si>
    <t>Trend</t>
  </si>
  <si>
    <t>SVAZT</t>
  </si>
  <si>
    <t>SRAZT</t>
  </si>
  <si>
    <t>STZAT</t>
  </si>
  <si>
    <t>SVDZT</t>
  </si>
  <si>
    <t>SRDZT</t>
  </si>
  <si>
    <t>STZDT</t>
  </si>
  <si>
    <t>Actual counts</t>
  </si>
  <si>
    <r>
      <t>Seasonally adjusted and trend series</t>
    </r>
    <r>
      <rPr>
        <vertAlign val="superscript"/>
        <sz val="10"/>
        <rFont val="Arial Mäori"/>
        <family val="2"/>
      </rPr>
      <t>(1)</t>
    </r>
  </si>
  <si>
    <t>Table 9</t>
  </si>
  <si>
    <t>By travel purpose and country of last permanent residence</t>
  </si>
  <si>
    <t>Visitor arrivals by travel purpose</t>
  </si>
  <si>
    <t>Holiday/vacation</t>
  </si>
  <si>
    <t>Business</t>
  </si>
  <si>
    <t>Education</t>
  </si>
  <si>
    <t>Visiting friends/relatives</t>
  </si>
  <si>
    <t>Conference/convention</t>
  </si>
  <si>
    <t>Other</t>
  </si>
  <si>
    <t>Not stated</t>
  </si>
  <si>
    <t>Holiday/vacation arrivals by country of last permanent residence</t>
  </si>
  <si>
    <t>Arrivals to visit friends/relatives by country of last permanent residence</t>
  </si>
  <si>
    <r>
      <t>Total</t>
    </r>
    <r>
      <rPr>
        <b/>
        <vertAlign val="superscript"/>
        <sz val="8"/>
        <rFont val="Arial Mäori"/>
        <family val="2"/>
      </rPr>
      <t>(2)</t>
    </r>
  </si>
  <si>
    <t>Business arrivals by country of last permanent residence</t>
  </si>
  <si>
    <t>Overseas residents arriving in New Zealand for a stay of less than 12 months.</t>
  </si>
  <si>
    <t>New Zealand residents arriving in New Zealand after an absence of less than 12 months.</t>
  </si>
  <si>
    <t>Overseas residents departing New Zealand after a stay of less than 12 months.</t>
  </si>
  <si>
    <t>New Zealand residents departing New Zealand for an absence of less than 12 months.</t>
  </si>
  <si>
    <t>Permanent and long-term arrivals minus permanent and long-term departures.</t>
  </si>
  <si>
    <t xml:space="preserve">     </t>
  </si>
  <si>
    <t>These totals are actual counts and may differ from the sum of individual figures for different countries that are derived from samples.</t>
  </si>
  <si>
    <t>International travel and migration</t>
  </si>
  <si>
    <r>
      <t>Permanent and long-term arrivals</t>
    </r>
    <r>
      <rPr>
        <b/>
        <vertAlign val="superscript"/>
        <sz val="11"/>
        <rFont val="Arial Mäori"/>
        <family val="2"/>
      </rPr>
      <t>(1)</t>
    </r>
  </si>
  <si>
    <r>
      <t>Permanent and long-term departures</t>
    </r>
    <r>
      <rPr>
        <b/>
        <vertAlign val="superscript"/>
        <sz val="11"/>
        <rFont val="Arial Mäori"/>
        <family val="2"/>
      </rPr>
      <t>(1)</t>
    </r>
  </si>
  <si>
    <r>
      <t>Net permanent and long-term migration</t>
    </r>
    <r>
      <rPr>
        <b/>
        <vertAlign val="superscript"/>
        <sz val="11"/>
        <rFont val="Arial Mäori"/>
        <family val="2"/>
      </rPr>
      <t>(1)</t>
    </r>
  </si>
  <si>
    <t xml:space="preserve">Permanent and long-term migration </t>
  </si>
  <si>
    <t>A minus sign indicates an excess of departures over arrivals.</t>
  </si>
  <si>
    <t xml:space="preserve">      </t>
  </si>
  <si>
    <t>Net</t>
  </si>
  <si>
    <t xml:space="preserve">         </t>
  </si>
  <si>
    <t>Citizenship</t>
  </si>
  <si>
    <t>By citizenship</t>
  </si>
  <si>
    <t>List of tables</t>
  </si>
  <si>
    <t>International travel and migration, by direction and passenger type, actual counts</t>
  </si>
  <si>
    <t>International travel and migration, by direction and passenger type, seasonally adjusted and trend series</t>
  </si>
  <si>
    <t>Permanent and long-term arrivals, by country of last permanent residence</t>
  </si>
  <si>
    <t>Permanent and long-term departures, by country of next permanent residence</t>
  </si>
  <si>
    <t>Net permanent and long-term migration, by country of last/next permanent residence</t>
  </si>
  <si>
    <t>Find more data on Infoshare</t>
  </si>
  <si>
    <t>Infoshare (www.stats.govt.nz/infoshare).</t>
  </si>
  <si>
    <t>To access the release time series on Infoshare, select the following categories from the homepage:</t>
  </si>
  <si>
    <r>
      <t xml:space="preserve">Subject category: </t>
    </r>
    <r>
      <rPr>
        <b/>
        <sz val="10"/>
        <rFont val="Arial"/>
        <family val="2"/>
      </rPr>
      <t>Tourism</t>
    </r>
  </si>
  <si>
    <r>
      <t>Group:</t>
    </r>
    <r>
      <rPr>
        <b/>
        <sz val="10"/>
        <rFont val="Arial"/>
        <family val="2"/>
      </rPr>
      <t xml:space="preserve"> International Travel and Migration</t>
    </r>
  </si>
  <si>
    <t>More information about Infoshare (www.stats.govt.nz/about-infoshare).</t>
  </si>
  <si>
    <t>Customised data</t>
  </si>
  <si>
    <t>Email:</t>
  </si>
  <si>
    <t>Phone:</t>
  </si>
  <si>
    <t xml:space="preserve">0508 525 525 (toll-free) </t>
  </si>
  <si>
    <t>Table 10</t>
  </si>
  <si>
    <t>Permanent and long-term migration</t>
  </si>
  <si>
    <t>SPKNZZZZZZS</t>
  </si>
  <si>
    <t>SPKAZZZ0NZS</t>
  </si>
  <si>
    <t>SPKDZZZ0NZS</t>
  </si>
  <si>
    <t>SPKNZZZ0NZS</t>
  </si>
  <si>
    <t>SPKAZZZ8YYS</t>
  </si>
  <si>
    <t>SPKDZZZ8YYS</t>
  </si>
  <si>
    <t>SPKNZZZ8YYS</t>
  </si>
  <si>
    <t>SPKAZZZZZZS</t>
  </si>
  <si>
    <t>SPKDZZZZZZS</t>
  </si>
  <si>
    <t>To/from all countries</t>
  </si>
  <si>
    <t>To/from Australia</t>
  </si>
  <si>
    <t>SPKAZZZ0NZA</t>
  </si>
  <si>
    <t>SPKDZZZ0NZA</t>
  </si>
  <si>
    <t>SPKNZZZ0NZA</t>
  </si>
  <si>
    <t>SPKAZZZ8YYA</t>
  </si>
  <si>
    <t>SPKDZZZ8YYA</t>
  </si>
  <si>
    <t>SPKNZZZ8YYA</t>
  </si>
  <si>
    <t>SPKAZZZZZZA</t>
  </si>
  <si>
    <t>SPKDZZZZZZA</t>
  </si>
  <si>
    <t>SPKNZZZZZZA</t>
  </si>
  <si>
    <t>SPKA1AU0NZA</t>
  </si>
  <si>
    <t>SPKD1AU0NZA</t>
  </si>
  <si>
    <t>SPKN1AU0NZA</t>
  </si>
  <si>
    <t>SPKA1AU8YYA</t>
  </si>
  <si>
    <t>SPKD1AU8YYA</t>
  </si>
  <si>
    <t>SPKN1AU8YYA</t>
  </si>
  <si>
    <t>SPKA1AUZZZA</t>
  </si>
  <si>
    <t>SPKD1AUZZZA</t>
  </si>
  <si>
    <t>SPKN1AUZZZA</t>
  </si>
  <si>
    <r>
      <t>Seasonally adjusted series</t>
    </r>
    <r>
      <rPr>
        <vertAlign val="superscript"/>
        <sz val="10"/>
        <rFont val="Arial Mäori"/>
        <family val="2"/>
      </rPr>
      <t>(1)</t>
    </r>
  </si>
  <si>
    <t>SPKA1AU0NZS</t>
  </si>
  <si>
    <t>SPKD1AU0NZS</t>
  </si>
  <si>
    <t>SPKN1AU0NZS</t>
  </si>
  <si>
    <t>SPKA1AU8YYS</t>
  </si>
  <si>
    <t>SPKD1AU8YYS</t>
  </si>
  <si>
    <t>SPKN1AU8YYS</t>
  </si>
  <si>
    <t>SPKA1AUZZZS</t>
  </si>
  <si>
    <t>SPKD1AUZZZS</t>
  </si>
  <si>
    <t>SPKN1AUZZZS</t>
  </si>
  <si>
    <r>
      <t>New Zealand</t>
    </r>
    <r>
      <rPr>
        <vertAlign val="superscript"/>
        <sz val="8"/>
        <rFont val="Arial"/>
        <family val="2"/>
      </rPr>
      <t>(2)</t>
    </r>
  </si>
  <si>
    <r>
      <t>Non-New Zealand</t>
    </r>
    <r>
      <rPr>
        <vertAlign val="superscript"/>
        <sz val="8"/>
        <rFont val="Arial"/>
        <family val="2"/>
      </rPr>
      <t>(2)</t>
    </r>
  </si>
  <si>
    <r>
      <t>Total</t>
    </r>
    <r>
      <rPr>
        <vertAlign val="superscript"/>
        <sz val="8"/>
        <rFont val="Arial"/>
        <family val="2"/>
      </rPr>
      <t>(2)</t>
    </r>
  </si>
  <si>
    <r>
      <t>Arrivals</t>
    </r>
    <r>
      <rPr>
        <vertAlign val="superscript"/>
        <sz val="8"/>
        <rFont val="Arial"/>
        <family val="2"/>
      </rPr>
      <t>(3)</t>
    </r>
  </si>
  <si>
    <t>New Zealand and non-New Zealand citizens are seasonally adjusted independently from, and therefore may not sum to, total citizens.</t>
  </si>
  <si>
    <t>Permanent and long-term migration, by citizenship, seasonally adjusted series</t>
  </si>
  <si>
    <t>SPKAZZZZZZT</t>
  </si>
  <si>
    <t>SPKDZZZZZZT</t>
  </si>
  <si>
    <t>SPKNZZZZZZT</t>
  </si>
  <si>
    <t>Permanent and long-term migration, by citizenship, actual counts</t>
  </si>
  <si>
    <t>For a definition of permanent and long-term arrivals, see table 6, and for permanent and long-term departures, see table 7.</t>
  </si>
  <si>
    <r>
      <t>Departures</t>
    </r>
    <r>
      <rPr>
        <vertAlign val="superscript"/>
        <sz val="8"/>
        <rFont val="Arial"/>
        <family val="2"/>
      </rPr>
      <t>(3)</t>
    </r>
  </si>
  <si>
    <r>
      <t>Departures</t>
    </r>
    <r>
      <rPr>
        <vertAlign val="superscript"/>
        <sz val="8"/>
        <rFont val="Arial Mäori"/>
        <family val="2"/>
      </rPr>
      <t>(1)</t>
    </r>
  </si>
  <si>
    <t>info@stats.govt.nz</t>
  </si>
  <si>
    <t>Use Infoshare, a free online database, to access time-series data specific to your needs:</t>
  </si>
  <si>
    <t>Permanent and long-term arrivals, by visa type and country of last permanent residence</t>
  </si>
  <si>
    <t>Table 11</t>
  </si>
  <si>
    <t>Region</t>
  </si>
  <si>
    <r>
      <t>Note:</t>
    </r>
    <r>
      <rPr>
        <sz val="8"/>
        <rFont val="Arial Mäori"/>
        <family val="2"/>
      </rPr>
      <t xml:space="preserve"> For footnotes see end of table.</t>
    </r>
  </si>
  <si>
    <r>
      <t>Permanent and long-term migration</t>
    </r>
    <r>
      <rPr>
        <b/>
        <vertAlign val="superscript"/>
        <sz val="11"/>
        <rFont val="Arial Mäori"/>
        <family val="2"/>
      </rPr>
      <t>(1)</t>
    </r>
  </si>
  <si>
    <r>
      <t>By New Zealand region</t>
    </r>
    <r>
      <rPr>
        <vertAlign val="superscript"/>
        <sz val="11"/>
        <rFont val="Arial Mäori"/>
        <family val="2"/>
      </rPr>
      <t>(2)</t>
    </r>
  </si>
  <si>
    <t>Table 11 (continued)</t>
  </si>
  <si>
    <r>
      <t>Net migration</t>
    </r>
    <r>
      <rPr>
        <b/>
        <vertAlign val="superscript"/>
        <sz val="8"/>
        <rFont val="Arial"/>
        <family val="2"/>
      </rPr>
      <t>(4)</t>
    </r>
  </si>
  <si>
    <t>Symbol:</t>
  </si>
  <si>
    <t>…</t>
  </si>
  <si>
    <t>not applicable</t>
  </si>
  <si>
    <t>Regional council areas are approximated by grouping territorial authority areas.</t>
  </si>
  <si>
    <t>Includes Chatham Islands.</t>
  </si>
  <si>
    <t xml:space="preserve">Permanent and long-term arrivals minus permanent and long-term departures. </t>
  </si>
  <si>
    <t>Table 12</t>
  </si>
  <si>
    <r>
      <t>By visa type</t>
    </r>
    <r>
      <rPr>
        <vertAlign val="superscript"/>
        <sz val="11"/>
        <rFont val="Arial Mäori"/>
        <family val="2"/>
      </rPr>
      <t>(2)</t>
    </r>
    <r>
      <rPr>
        <sz val="11"/>
        <rFont val="Arial Mäori"/>
        <family val="2"/>
      </rPr>
      <t xml:space="preserve"> and country of last permanent residence</t>
    </r>
  </si>
  <si>
    <t>Residence</t>
  </si>
  <si>
    <t>Student</t>
  </si>
  <si>
    <t>Visitor</t>
  </si>
  <si>
    <t>Work</t>
  </si>
  <si>
    <t>NZ and Australian citizens</t>
  </si>
  <si>
    <t>Permanent and long-term arrivals by visa type</t>
  </si>
  <si>
    <t>Residence visa arrivals by country of last permanent residence</t>
  </si>
  <si>
    <t>Student visa arrivals by country of last permanent residence</t>
  </si>
  <si>
    <t>Work visa arrivals by country of last permanent residence</t>
  </si>
  <si>
    <t>The immigration visa type held or granted on arrival in New Zealand. People may change their visa type later while still in New Zealand.</t>
  </si>
  <si>
    <t>North Island</t>
  </si>
  <si>
    <t>Northland</t>
  </si>
  <si>
    <t>Auckland</t>
  </si>
  <si>
    <t>Waikato</t>
  </si>
  <si>
    <t>Bay of Plenty</t>
  </si>
  <si>
    <t>Gisborne</t>
  </si>
  <si>
    <t>Hawke's Bay</t>
  </si>
  <si>
    <t>Taranaki</t>
  </si>
  <si>
    <t>Manawatu-Wanganui</t>
  </si>
  <si>
    <t>Wellington</t>
  </si>
  <si>
    <t>South Island</t>
  </si>
  <si>
    <t>Tasman</t>
  </si>
  <si>
    <t>Nelson</t>
  </si>
  <si>
    <t>Marlborough</t>
  </si>
  <si>
    <t>West Coast</t>
  </si>
  <si>
    <t>Canterbury</t>
  </si>
  <si>
    <t>Otago</t>
  </si>
  <si>
    <t>Southland</t>
  </si>
  <si>
    <r>
      <t>Other/not stated</t>
    </r>
    <r>
      <rPr>
        <b/>
        <vertAlign val="superscript"/>
        <sz val="8"/>
        <rFont val="Arial"/>
        <family val="2"/>
      </rPr>
      <t>(3)</t>
    </r>
  </si>
  <si>
    <t xml:space="preserve">… </t>
  </si>
  <si>
    <r>
      <t>Overseas visitors</t>
    </r>
    <r>
      <rPr>
        <vertAlign val="superscript"/>
        <sz val="8"/>
        <rFont val="Arial"/>
        <family val="2"/>
      </rPr>
      <t>(1)</t>
    </r>
  </si>
  <si>
    <r>
      <t>NZ-resident travellers</t>
    </r>
    <r>
      <rPr>
        <vertAlign val="superscript"/>
        <sz val="8"/>
        <rFont val="Arial"/>
        <family val="2"/>
      </rPr>
      <t>(2)</t>
    </r>
  </si>
  <si>
    <r>
      <t>Overseas visitors</t>
    </r>
    <r>
      <rPr>
        <vertAlign val="superscript"/>
        <sz val="8"/>
        <rFont val="Arial"/>
        <family val="2"/>
      </rPr>
      <t>(4)</t>
    </r>
  </si>
  <si>
    <r>
      <t>NZ-resident travellers</t>
    </r>
    <r>
      <rPr>
        <vertAlign val="superscript"/>
        <sz val="8"/>
        <rFont val="Arial"/>
        <family val="2"/>
      </rPr>
      <t>(5)</t>
    </r>
  </si>
  <si>
    <r>
      <t>Overseas visitors</t>
    </r>
    <r>
      <rPr>
        <vertAlign val="superscript"/>
        <sz val="8"/>
        <rFont val="Arial"/>
        <family val="2"/>
      </rPr>
      <t>(2)</t>
    </r>
  </si>
  <si>
    <r>
      <t>NZ-resident travellers</t>
    </r>
    <r>
      <rPr>
        <vertAlign val="superscript"/>
        <sz val="8"/>
        <rFont val="Arial"/>
        <family val="2"/>
      </rPr>
      <t>(3)</t>
    </r>
  </si>
  <si>
    <r>
      <t>NZ-resident travellers</t>
    </r>
    <r>
      <rPr>
        <vertAlign val="superscript"/>
        <sz val="8"/>
        <rFont val="Arial"/>
        <family val="2"/>
      </rPr>
      <t>(6)</t>
    </r>
  </si>
  <si>
    <r>
      <t>Overseas visitors</t>
    </r>
    <r>
      <rPr>
        <vertAlign val="superscript"/>
        <sz val="8"/>
        <rFont val="Arial"/>
        <family val="2"/>
      </rPr>
      <t>(5)</t>
    </r>
  </si>
  <si>
    <r>
      <t>Overseas visitor arrivals</t>
    </r>
    <r>
      <rPr>
        <b/>
        <vertAlign val="superscript"/>
        <sz val="11"/>
        <rFont val="Arial Mäori"/>
        <family val="2"/>
      </rPr>
      <t>(1)</t>
    </r>
  </si>
  <si>
    <r>
      <t>New Zealand-resident traveller departures</t>
    </r>
    <r>
      <rPr>
        <b/>
        <vertAlign val="superscript"/>
        <sz val="11"/>
        <rFont val="Arial Mäori"/>
        <family val="2"/>
      </rPr>
      <t>(1)</t>
    </r>
  </si>
  <si>
    <t>Overseas visitor arrivals, by country of last permanent residence</t>
  </si>
  <si>
    <t>Overseas visitor arrivals, by travel purpose and country of last permanent residence</t>
  </si>
  <si>
    <t>New Zealand-resident traveller departures, by country of main destination</t>
  </si>
  <si>
    <t>Permanent and long-term migration, by New Zealand region</t>
  </si>
  <si>
    <t xml:space="preserve">Overseas migrants who arrive in New Zealand intending to stay for a period of 12 months or more (or permanently), plus New Zealand residents </t>
  </si>
  <si>
    <t xml:space="preserve">returning after an absence of 12 months or more.     </t>
  </si>
  <si>
    <t>New Zealand residents departing for an intended period of 12 months or more (or permanently), plus overseas visitors departing New Zealand</t>
  </si>
  <si>
    <t xml:space="preserve">after a stay of 12 months or more.  </t>
  </si>
  <si>
    <t>Net permanent and long-term (PLT) migration is derived by subtracting PLT departures from PLT arrivals. PLT arrivals are overseas</t>
  </si>
  <si>
    <t>migrants who arrive in New Zealand intending to stay for a period of 12 months or more (or permanently), plus New Zealand</t>
  </si>
  <si>
    <t>residents returning after an absence of 12 months or more. PLT departures are New Zealand residents departing for an intended</t>
  </si>
  <si>
    <t>period of 12 months or more (or permanently), plus overseas visitors departing New Zealand after a stay of 12 months or more.</t>
  </si>
  <si>
    <t xml:space="preserve">residents returning after an absence of 12 months or more.     </t>
  </si>
  <si>
    <t>Overseas migrants who arrive in New Zealand intending to stay for a period of 12 months or more (or permanently), plus New Zealand</t>
  </si>
  <si>
    <t>For a definition of permanent and long-term arrivals, see table 6.</t>
  </si>
  <si>
    <t>Next release</t>
  </si>
  <si>
    <t>We can provide you with customised data. For more information and quotes:</t>
  </si>
  <si>
    <r>
      <t xml:space="preserve">Note: </t>
    </r>
    <r>
      <rPr>
        <sz val="8"/>
        <rFont val="Arial"/>
        <family val="2"/>
      </rPr>
      <t>SAR Special Administrative Region.</t>
    </r>
  </si>
  <si>
    <t>www.stats.govt.nz</t>
  </si>
  <si>
    <t>Seasonally adjusted and trend values exclude estimated seasonal fluctuations. Trend values also exclude short-term irregular movements.</t>
  </si>
  <si>
    <t>They are revised monthly.</t>
  </si>
  <si>
    <t>Seasonally adjusted values exclude estimated seasonal fluctuations. They are revised monthly.</t>
  </si>
  <si>
    <t>The time series can be downloaded in Excel or comma delimited format.</t>
  </si>
  <si>
    <t xml:space="preserve"> of the increase in travel from a country could be due to this improved methodology, rather than an actual increase in arrivals from that country.</t>
  </si>
  <si>
    <r>
      <t>Note:</t>
    </r>
    <r>
      <rPr>
        <sz val="8"/>
        <rFont val="Arial"/>
        <family val="2"/>
      </rPr>
      <t xml:space="preserve"> Imputation of 'country of residence' for visitor arrivals who have not stated a response on their arrival card began in August 2016. Some</t>
    </r>
  </si>
  <si>
    <t>SAR Special Administrative Region.</t>
  </si>
  <si>
    <t>Published by Stats NZ</t>
  </si>
  <si>
    <r>
      <rPr>
        <b/>
        <sz val="8"/>
        <rFont val="Arial"/>
        <family val="2"/>
      </rPr>
      <t xml:space="preserve">Source: </t>
    </r>
    <r>
      <rPr>
        <sz val="8"/>
        <rFont val="Arial"/>
        <family val="2"/>
      </rPr>
      <t>Stats NZ</t>
    </r>
  </si>
  <si>
    <t>International Travel and Migration: November 2017</t>
  </si>
  <si>
    <t>November month</t>
  </si>
  <si>
    <t>Year ended November</t>
  </si>
  <si>
    <t>2016</t>
  </si>
  <si>
    <t>Nov</t>
  </si>
  <si>
    <t>Dec</t>
  </si>
  <si>
    <t>2017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</si>
  <si>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</si>
  <si>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</si>
  <si>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</si>
  <si>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</si>
  <si>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</si>
  <si>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</si>
  <si>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</si>
  <si>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</si>
  <si>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</si>
  <si>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</si>
  <si>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Change from 2016</t>
  </si>
  <si>
    <t>Oceania</t>
  </si>
  <si>
    <t>Australia</t>
  </si>
  <si>
    <t>Cook Islands</t>
  </si>
  <si>
    <t>Fiji</t>
  </si>
  <si>
    <t>French Polynesia</t>
  </si>
  <si>
    <t>New Caledonia</t>
  </si>
  <si>
    <t>Samoa</t>
  </si>
  <si>
    <t>Tonga</t>
  </si>
  <si>
    <t>Asia</t>
  </si>
  <si>
    <t>China, People's Republic of</t>
  </si>
  <si>
    <t>Hong Kong (SAR)</t>
  </si>
  <si>
    <t>India</t>
  </si>
  <si>
    <t>Indonesia</t>
  </si>
  <si>
    <t>Japan</t>
  </si>
  <si>
    <t>Korea, Republic of</t>
  </si>
  <si>
    <t>Malaysia</t>
  </si>
  <si>
    <t>Philippines</t>
  </si>
  <si>
    <t>Singapore</t>
  </si>
  <si>
    <t>Taiwan</t>
  </si>
  <si>
    <t>Thailand</t>
  </si>
  <si>
    <t>Viet Nam</t>
  </si>
  <si>
    <t>Europe</t>
  </si>
  <si>
    <t>Austria</t>
  </si>
  <si>
    <t>Belgium</t>
  </si>
  <si>
    <t>Denmark</t>
  </si>
  <si>
    <t>France</t>
  </si>
  <si>
    <t>Germany</t>
  </si>
  <si>
    <t>Ireland</t>
  </si>
  <si>
    <t>Italy</t>
  </si>
  <si>
    <t>Netherlands</t>
  </si>
  <si>
    <t>Russia</t>
  </si>
  <si>
    <t>Spain</t>
  </si>
  <si>
    <t>Sweden</t>
  </si>
  <si>
    <t>Switzerland</t>
  </si>
  <si>
    <t>United Kingdom</t>
  </si>
  <si>
    <t>Americas</t>
  </si>
  <si>
    <t>Argentina</t>
  </si>
  <si>
    <t>Brazil</t>
  </si>
  <si>
    <t>Canada</t>
  </si>
  <si>
    <t>Chile</t>
  </si>
  <si>
    <t>United States of America</t>
  </si>
  <si>
    <t>Africa and the Middle East</t>
  </si>
  <si>
    <t>South Africa</t>
  </si>
  <si>
    <t>United Arab Emirates</t>
  </si>
  <si>
    <t>Niue</t>
  </si>
  <si>
    <t>Vanuatu</t>
  </si>
  <si>
    <t>Cambodia</t>
  </si>
  <si>
    <t>Sri Lanka</t>
  </si>
  <si>
    <t>Pakistan</t>
  </si>
  <si>
    <t>Czech Republic</t>
  </si>
  <si>
    <t>Saudi Arabia</t>
  </si>
  <si>
    <r>
      <rPr>
        <i/>
        <sz val="10"/>
        <rFont val="Arial"/>
        <family val="2"/>
      </rPr>
      <t>International Travel and Migration: December 2017</t>
    </r>
    <r>
      <rPr>
        <sz val="10"/>
        <rFont val="Arial"/>
        <family val="2"/>
      </rPr>
      <t xml:space="preserve"> will be released on 2 February 2018.</t>
    </r>
  </si>
  <si>
    <r>
      <t>November month</t>
    </r>
    <r>
      <rPr>
        <vertAlign val="superscript"/>
        <sz val="8"/>
        <rFont val="Arial Mäori"/>
        <family val="0"/>
      </rPr>
      <t>(2)</t>
    </r>
  </si>
  <si>
    <r>
      <t>Year ended November</t>
    </r>
    <r>
      <rPr>
        <vertAlign val="superscript"/>
        <sz val="8"/>
        <rFont val="Arial Mäori"/>
        <family val="0"/>
      </rPr>
      <t>(2)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</si>
</sst>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\ \ \ \ \ "/>
    <numFmt numFmtId="165" formatCode="#,##0\ \ "/>
    <numFmt numFmtId="166" formatCode="#,##0\ \ \ "/>
    <numFmt numFmtId="167" formatCode="#,##0\ \ \ \ "/>
    <numFmt numFmtId="168" formatCode="\ #,##0_);\ \-#,##0_);\ &quot;-&quot;_);_(@_)"/>
    <numFmt numFmtId="169" formatCode="0.0\ \ \ \ "/>
    <numFmt numFmtId="170" formatCode="#,##0\ "/>
    <numFmt numFmtId="171" formatCode="0.0\ \ \ \ \ \ \ \ \ "/>
    <numFmt numFmtId="172" formatCode="#,##0\ \ \ \ \ \ \ "/>
    <numFmt numFmtId="173" formatCode="#,##0.0,\ \ \ "/>
    <numFmt numFmtId="174" formatCode="#,##0.0\ \ \ \ \ "/>
    <numFmt numFmtId="175" formatCode="#,##0.0\ \ \ \ "/>
    <numFmt numFmtId="176" formatCode="#,##0.0\ \ "/>
    <numFmt numFmtId="177" formatCode="[$-1409]d\ mmmm\ yyyy;@"/>
  </numFmts>
  <fonts count="64">
    <font>
      <sz val="8"/>
      <name val="Arial"/>
      <family val="0"/>
    </font>
    <font>
      <sz val="11"/>
      <color indexed="8"/>
      <name val="Calibri"/>
      <family val="2"/>
    </font>
    <font>
      <sz val="10"/>
      <name val="Arial Mäori"/>
      <family val="2"/>
    </font>
    <font>
      <b/>
      <sz val="11"/>
      <name val="Arial Mäori"/>
      <family val="2"/>
    </font>
    <font>
      <b/>
      <sz val="8"/>
      <name val="Arial"/>
      <family val="2"/>
    </font>
    <font>
      <sz val="8"/>
      <name val="Arial Mäori"/>
      <family val="2"/>
    </font>
    <font>
      <b/>
      <vertAlign val="superscript"/>
      <sz val="11"/>
      <name val="Arial Mäori"/>
      <family val="2"/>
    </font>
    <font>
      <b/>
      <sz val="8"/>
      <name val="Arial Mäori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 Mäori"/>
      <family val="2"/>
    </font>
    <font>
      <sz val="9"/>
      <name val="Helvetica-Narrow"/>
      <family val="2"/>
    </font>
    <font>
      <b/>
      <vertAlign val="superscript"/>
      <sz val="8"/>
      <name val="Arial Mäori"/>
      <family val="2"/>
    </font>
    <font>
      <b/>
      <vertAlign val="superscript"/>
      <sz val="8"/>
      <name val="Arial"/>
      <family val="2"/>
    </font>
    <font>
      <b/>
      <sz val="12"/>
      <name val="Arial Mäori"/>
      <family val="2"/>
    </font>
    <font>
      <vertAlign val="superscript"/>
      <sz val="8"/>
      <name val="Arial Mäori"/>
      <family val="2"/>
    </font>
    <font>
      <vertAlign val="superscript"/>
      <sz val="8"/>
      <name val="Arial"/>
      <family val="2"/>
    </font>
    <font>
      <vertAlign val="superscript"/>
      <sz val="10"/>
      <name val="Arial Mäori"/>
      <family val="2"/>
    </font>
    <font>
      <sz val="11"/>
      <name val="Arial Mäori"/>
      <family val="2"/>
    </font>
    <font>
      <sz val="12"/>
      <name val="Arial"/>
      <family val="2"/>
    </font>
    <font>
      <sz val="12"/>
      <name val="Arial Mäori"/>
      <family val="2"/>
    </font>
    <font>
      <i/>
      <sz val="11"/>
      <name val="Arial Mäori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sz val="7"/>
      <name val="Arial Mäori"/>
      <family val="2"/>
    </font>
    <font>
      <vertAlign val="superscript"/>
      <sz val="11"/>
      <name val="Arial Mäori"/>
      <family val="2"/>
    </font>
    <font>
      <i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5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10" xfId="0" applyNumberForma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167" fontId="0" fillId="0" borderId="0" xfId="0" applyNumberFormat="1" applyAlignment="1">
      <alignment/>
    </xf>
    <xf numFmtId="167" fontId="5" fillId="0" borderId="0" xfId="0" applyNumberFormat="1" applyFont="1" applyAlignment="1">
      <alignment horizontal="right"/>
    </xf>
    <xf numFmtId="167" fontId="5" fillId="0" borderId="0" xfId="42" applyNumberFormat="1" applyFont="1" applyAlignment="1" applyProtection="1">
      <alignment horizontal="right"/>
      <protection locked="0"/>
    </xf>
    <xf numFmtId="167" fontId="0" fillId="0" borderId="10" xfId="0" applyNumberFormat="1" applyBorder="1" applyAlignment="1">
      <alignment/>
    </xf>
    <xf numFmtId="167" fontId="5" fillId="0" borderId="10" xfId="42" applyNumberFormat="1" applyFont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0" fontId="2" fillId="0" borderId="0" xfId="59" applyFont="1" applyAlignment="1">
      <alignment vertical="top"/>
      <protection/>
    </xf>
    <xf numFmtId="0" fontId="2" fillId="0" borderId="0" xfId="59" applyFont="1">
      <alignment/>
      <protection/>
    </xf>
    <xf numFmtId="0" fontId="9" fillId="0" borderId="0" xfId="59" applyFont="1">
      <alignment/>
      <protection/>
    </xf>
    <xf numFmtId="0" fontId="11" fillId="0" borderId="0" xfId="59" applyFont="1" applyBorder="1">
      <alignment/>
      <protection/>
    </xf>
    <xf numFmtId="0" fontId="11" fillId="0" borderId="0" xfId="59" applyFont="1">
      <alignment/>
      <protection/>
    </xf>
    <xf numFmtId="0" fontId="12" fillId="0" borderId="0" xfId="59" applyFont="1">
      <alignment/>
      <protection/>
    </xf>
    <xf numFmtId="0" fontId="5" fillId="0" borderId="11" xfId="59" applyFont="1" applyBorder="1" applyAlignment="1">
      <alignment horizontal="centerContinuous" vertical="center"/>
      <protection/>
    </xf>
    <xf numFmtId="0" fontId="5" fillId="0" borderId="12" xfId="59" applyFont="1" applyBorder="1" applyAlignment="1">
      <alignment horizontal="centerContinuous" vertical="center"/>
      <protection/>
    </xf>
    <xf numFmtId="0" fontId="5" fillId="0" borderId="13" xfId="59" applyFont="1" applyBorder="1" applyAlignment="1">
      <alignment horizontal="centerContinuous" vertical="center"/>
      <protection/>
    </xf>
    <xf numFmtId="0" fontId="5" fillId="0" borderId="14" xfId="59" applyFont="1" applyBorder="1" applyAlignment="1">
      <alignment horizontal="centerContinuous" vertical="center"/>
      <protection/>
    </xf>
    <xf numFmtId="0" fontId="0" fillId="0" borderId="14" xfId="59" applyFont="1" applyBorder="1" applyAlignment="1">
      <alignment horizontal="centerContinuous" vertical="center"/>
      <protection/>
    </xf>
    <xf numFmtId="0" fontId="0" fillId="0" borderId="15" xfId="59" applyFont="1" applyBorder="1" applyAlignment="1">
      <alignment horizontal="centerContinuous"/>
      <protection/>
    </xf>
    <xf numFmtId="0" fontId="0" fillId="0" borderId="0" xfId="59" applyFont="1" applyAlignment="1">
      <alignment vertical="center"/>
      <protection/>
    </xf>
    <xf numFmtId="0" fontId="5" fillId="0" borderId="16" xfId="59" applyFont="1" applyBorder="1" applyAlignment="1">
      <alignment horizontal="centerContinuous" vertical="center"/>
      <protection/>
    </xf>
    <xf numFmtId="1" fontId="5" fillId="0" borderId="17" xfId="59" applyNumberFormat="1" applyFont="1" applyBorder="1" applyAlignment="1" quotePrefix="1">
      <alignment horizontal="center" vertical="center" wrapText="1"/>
      <protection/>
    </xf>
    <xf numFmtId="1" fontId="5" fillId="0" borderId="10" xfId="59" applyNumberFormat="1" applyFont="1" applyBorder="1" applyAlignment="1" quotePrefix="1">
      <alignment horizontal="center" vertical="center" wrapText="1"/>
      <protection/>
    </xf>
    <xf numFmtId="0" fontId="5" fillId="0" borderId="0" xfId="59" applyFont="1" applyBorder="1" applyAlignment="1">
      <alignment horizontal="left" vertical="center"/>
      <protection/>
    </xf>
    <xf numFmtId="168" fontId="5" fillId="0" borderId="0" xfId="59" applyNumberFormat="1" applyFont="1" applyBorder="1" applyAlignment="1">
      <alignment horizontal="right" vertical="center" wrapText="1"/>
      <protection/>
    </xf>
    <xf numFmtId="168" fontId="0" fillId="0" borderId="0" xfId="59" applyNumberFormat="1" applyFont="1" applyBorder="1" applyAlignment="1" quotePrefix="1">
      <alignment horizontal="right" vertical="center" wrapText="1"/>
      <protection/>
    </xf>
    <xf numFmtId="168" fontId="0" fillId="0" borderId="0" xfId="59" applyNumberFormat="1" applyFont="1" applyAlignment="1">
      <alignment horizontal="right"/>
      <protection/>
    </xf>
    <xf numFmtId="0" fontId="0" fillId="0" borderId="0" xfId="59" applyFont="1">
      <alignment/>
      <protection/>
    </xf>
    <xf numFmtId="0" fontId="7" fillId="0" borderId="0" xfId="59" applyFont="1">
      <alignment/>
      <protection/>
    </xf>
    <xf numFmtId="0" fontId="5" fillId="0" borderId="0" xfId="59" applyFont="1" applyBorder="1" applyAlignment="1">
      <alignment wrapText="1"/>
      <protection/>
    </xf>
    <xf numFmtId="166" fontId="5" fillId="0" borderId="0" xfId="42" applyNumberFormat="1" applyFont="1" applyBorder="1" applyAlignment="1" applyProtection="1">
      <alignment horizontal="right" vertical="top"/>
      <protection locked="0"/>
    </xf>
    <xf numFmtId="165" fontId="5" fillId="0" borderId="0" xfId="42" applyNumberFormat="1" applyFont="1" applyBorder="1" applyAlignment="1" applyProtection="1">
      <alignment horizontal="right" vertical="top"/>
      <protection locked="0"/>
    </xf>
    <xf numFmtId="170" fontId="0" fillId="0" borderId="0" xfId="42" applyNumberFormat="1" applyFont="1" applyBorder="1" applyAlignment="1" applyProtection="1">
      <alignment horizontal="right" vertical="top"/>
      <protection locked="0"/>
    </xf>
    <xf numFmtId="0" fontId="4" fillId="0" borderId="10" xfId="59" applyFont="1" applyBorder="1">
      <alignment/>
      <protection/>
    </xf>
    <xf numFmtId="0" fontId="0" fillId="0" borderId="0" xfId="59" applyFont="1" applyBorder="1">
      <alignment/>
      <protection/>
    </xf>
    <xf numFmtId="0" fontId="8" fillId="0" borderId="0" xfId="59">
      <alignment/>
      <protection/>
    </xf>
    <xf numFmtId="0" fontId="11" fillId="0" borderId="10" xfId="59" applyFont="1" applyBorder="1">
      <alignment/>
      <protection/>
    </xf>
    <xf numFmtId="166" fontId="0" fillId="0" borderId="0" xfId="42" applyNumberFormat="1" applyFont="1" applyBorder="1" applyAlignment="1" applyProtection="1">
      <alignment horizontal="right"/>
      <protection locked="0"/>
    </xf>
    <xf numFmtId="170" fontId="0" fillId="0" borderId="0" xfId="42" applyNumberFormat="1" applyFont="1" applyBorder="1" applyAlignment="1" applyProtection="1">
      <alignment horizontal="right"/>
      <protection locked="0"/>
    </xf>
    <xf numFmtId="165" fontId="0" fillId="0" borderId="0" xfId="42" applyNumberFormat="1" applyFont="1" applyBorder="1" applyAlignment="1" applyProtection="1">
      <alignment horizontal="right"/>
      <protection locked="0"/>
    </xf>
    <xf numFmtId="169" fontId="0" fillId="0" borderId="0" xfId="59" applyNumberFormat="1" applyFont="1" applyAlignment="1">
      <alignment horizontal="right"/>
      <protection/>
    </xf>
    <xf numFmtId="0" fontId="4" fillId="0" borderId="0" xfId="59" applyFont="1">
      <alignment/>
      <protection/>
    </xf>
    <xf numFmtId="164" fontId="0" fillId="0" borderId="0" xfId="42" applyNumberFormat="1" applyFont="1" applyAlignment="1" applyProtection="1">
      <alignment horizontal="right"/>
      <protection locked="0"/>
    </xf>
    <xf numFmtId="168" fontId="0" fillId="0" borderId="0" xfId="42" applyNumberFormat="1" applyFont="1" applyAlignment="1" applyProtection="1">
      <alignment horizontal="right"/>
      <protection locked="0"/>
    </xf>
    <xf numFmtId="0" fontId="4" fillId="0" borderId="0" xfId="59" applyFont="1" applyBorder="1">
      <alignment/>
      <protection/>
    </xf>
    <xf numFmtId="166" fontId="4" fillId="0" borderId="0" xfId="42" applyNumberFormat="1" applyFont="1" applyBorder="1" applyAlignment="1" applyProtection="1">
      <alignment horizontal="right"/>
      <protection locked="0"/>
    </xf>
    <xf numFmtId="170" fontId="4" fillId="0" borderId="0" xfId="42" applyNumberFormat="1" applyFont="1" applyBorder="1" applyAlignment="1" applyProtection="1">
      <alignment horizontal="right"/>
      <protection locked="0"/>
    </xf>
    <xf numFmtId="0" fontId="7" fillId="0" borderId="0" xfId="59" applyFont="1" applyAlignment="1">
      <alignment vertical="center"/>
      <protection/>
    </xf>
    <xf numFmtId="0" fontId="5" fillId="0" borderId="0" xfId="59" applyFont="1" applyBorder="1" applyAlignment="1">
      <alignment vertical="center" wrapText="1"/>
      <protection/>
    </xf>
    <xf numFmtId="0" fontId="12" fillId="0" borderId="0" xfId="59" applyFont="1" applyAlignment="1">
      <alignment wrapText="1"/>
      <protection/>
    </xf>
    <xf numFmtId="0" fontId="12" fillId="0" borderId="0" xfId="59" applyFont="1" applyAlignment="1">
      <alignment/>
      <protection/>
    </xf>
    <xf numFmtId="0" fontId="12" fillId="0" borderId="0" xfId="59" applyFont="1" applyBorder="1">
      <alignment/>
      <protection/>
    </xf>
    <xf numFmtId="0" fontId="5" fillId="0" borderId="18" xfId="59" applyFont="1" applyBorder="1" applyAlignment="1">
      <alignment/>
      <protection/>
    </xf>
    <xf numFmtId="0" fontId="5" fillId="0" borderId="19" xfId="59" applyFont="1" applyBorder="1" applyAlignment="1">
      <alignment horizontal="centerContinuous" vertical="center"/>
      <protection/>
    </xf>
    <xf numFmtId="0" fontId="5" fillId="0" borderId="15" xfId="59" applyFont="1" applyBorder="1" applyAlignment="1">
      <alignment horizontal="centerContinuous" vertical="center"/>
      <protection/>
    </xf>
    <xf numFmtId="0" fontId="5" fillId="0" borderId="20" xfId="59" applyFont="1" applyBorder="1" applyAlignment="1">
      <alignment vertical="top"/>
      <protection/>
    </xf>
    <xf numFmtId="0" fontId="5" fillId="0" borderId="10" xfId="59" applyFont="1" applyBorder="1" applyAlignment="1">
      <alignment vertical="top"/>
      <protection/>
    </xf>
    <xf numFmtId="0" fontId="0" fillId="0" borderId="17" xfId="59" applyFont="1" applyBorder="1" applyAlignment="1">
      <alignment horizontal="centerContinuous" vertical="center"/>
      <protection/>
    </xf>
    <xf numFmtId="0" fontId="0" fillId="0" borderId="21" xfId="59" applyFont="1" applyBorder="1" applyAlignment="1">
      <alignment horizontal="centerContinuous" vertical="center"/>
      <protection/>
    </xf>
    <xf numFmtId="172" fontId="0" fillId="0" borderId="0" xfId="59" applyNumberFormat="1" applyFont="1" applyAlignment="1">
      <alignment horizontal="right" vertical="top"/>
      <protection/>
    </xf>
    <xf numFmtId="0" fontId="5" fillId="0" borderId="0" xfId="59" applyFont="1">
      <alignment/>
      <protection/>
    </xf>
    <xf numFmtId="0" fontId="5" fillId="0" borderId="0" xfId="59" applyFont="1" applyBorder="1">
      <alignment/>
      <protection/>
    </xf>
    <xf numFmtId="166" fontId="5" fillId="0" borderId="0" xfId="42" applyNumberFormat="1" applyFont="1" applyBorder="1" applyAlignment="1" applyProtection="1">
      <alignment horizontal="right"/>
      <protection locked="0"/>
    </xf>
    <xf numFmtId="170" fontId="5" fillId="0" borderId="0" xfId="42" applyNumberFormat="1" applyFont="1" applyBorder="1" applyAlignment="1" applyProtection="1">
      <alignment horizontal="right"/>
      <protection locked="0"/>
    </xf>
    <xf numFmtId="165" fontId="5" fillId="0" borderId="0" xfId="42" applyNumberFormat="1" applyFont="1" applyBorder="1" applyAlignment="1" applyProtection="1">
      <alignment horizontal="right"/>
      <protection locked="0"/>
    </xf>
    <xf numFmtId="172" fontId="4" fillId="0" borderId="0" xfId="59" applyNumberFormat="1" applyFont="1" applyBorder="1" applyAlignment="1">
      <alignment horizontal="right" vertical="top"/>
      <protection/>
    </xf>
    <xf numFmtId="171" fontId="5" fillId="0" borderId="0" xfId="59" applyNumberFormat="1" applyFont="1" applyAlignment="1">
      <alignment horizontal="right" vertical="top"/>
      <protection/>
    </xf>
    <xf numFmtId="169" fontId="5" fillId="0" borderId="0" xfId="59" applyNumberFormat="1" applyFont="1" applyAlignment="1">
      <alignment horizontal="right"/>
      <protection/>
    </xf>
    <xf numFmtId="0" fontId="2" fillId="0" borderId="0" xfId="60" applyFont="1">
      <alignment/>
      <protection/>
    </xf>
    <xf numFmtId="0" fontId="11" fillId="0" borderId="10" xfId="60" applyFont="1" applyBorder="1">
      <alignment/>
      <protection/>
    </xf>
    <xf numFmtId="0" fontId="11" fillId="0" borderId="0" xfId="60" applyFont="1">
      <alignment/>
      <protection/>
    </xf>
    <xf numFmtId="0" fontId="5" fillId="0" borderId="19" xfId="60" applyFont="1" applyBorder="1" applyAlignment="1">
      <alignment horizontal="centerContinuous" vertical="center"/>
      <protection/>
    </xf>
    <xf numFmtId="0" fontId="5" fillId="0" borderId="14" xfId="60" applyFont="1" applyBorder="1" applyAlignment="1">
      <alignment horizontal="centerContinuous" vertical="center"/>
      <protection/>
    </xf>
    <xf numFmtId="0" fontId="5" fillId="0" borderId="0" xfId="60" applyFont="1" applyAlignment="1">
      <alignment vertical="center"/>
      <protection/>
    </xf>
    <xf numFmtId="17" fontId="5" fillId="0" borderId="17" xfId="60" applyNumberFormat="1" applyFont="1" applyBorder="1" applyAlignment="1">
      <alignment horizontal="centerContinuous" vertical="center"/>
      <protection/>
    </xf>
    <xf numFmtId="17" fontId="5" fillId="0" borderId="21" xfId="60" applyNumberFormat="1" applyFont="1" applyBorder="1" applyAlignment="1">
      <alignment horizontal="centerContinuous" vertical="center"/>
      <protection/>
    </xf>
    <xf numFmtId="0" fontId="9" fillId="0" borderId="0" xfId="60" applyBorder="1" applyAlignment="1">
      <alignment horizontal="center" vertical="center"/>
      <protection/>
    </xf>
    <xf numFmtId="17" fontId="5" fillId="0" borderId="0" xfId="60" applyNumberFormat="1" applyFont="1" applyBorder="1" applyAlignment="1">
      <alignment horizontal="centerContinuous" vertical="center"/>
      <protection/>
    </xf>
    <xf numFmtId="0" fontId="7" fillId="0" borderId="0" xfId="60" applyFont="1" applyFill="1" applyBorder="1" applyAlignment="1">
      <alignment horizontal="left" vertical="center"/>
      <protection/>
    </xf>
    <xf numFmtId="0" fontId="5" fillId="0" borderId="0" xfId="60" applyFont="1" applyBorder="1">
      <alignment/>
      <protection/>
    </xf>
    <xf numFmtId="0" fontId="5" fillId="0" borderId="0" xfId="60" applyFont="1">
      <alignment/>
      <protection/>
    </xf>
    <xf numFmtId="167" fontId="5" fillId="0" borderId="0" xfId="60" applyNumberFormat="1" applyFont="1" applyFill="1" applyBorder="1" applyAlignment="1">
      <alignment/>
      <protection/>
    </xf>
    <xf numFmtId="0" fontId="5" fillId="0" borderId="0" xfId="60" applyFont="1" applyAlignment="1">
      <alignment horizontal="center"/>
      <protection/>
    </xf>
    <xf numFmtId="167" fontId="5" fillId="0" borderId="0" xfId="60" applyNumberFormat="1" applyFont="1" applyAlignment="1">
      <alignment/>
      <protection/>
    </xf>
    <xf numFmtId="173" fontId="5" fillId="0" borderId="0" xfId="60" applyNumberFormat="1" applyFont="1">
      <alignment/>
      <protection/>
    </xf>
    <xf numFmtId="0" fontId="7" fillId="0" borderId="0" xfId="60" applyFont="1" applyAlignment="1">
      <alignment horizontal="left"/>
      <protection/>
    </xf>
    <xf numFmtId="0" fontId="5" fillId="0" borderId="0" xfId="60" applyFont="1" applyBorder="1" applyAlignment="1">
      <alignment horizontal="center"/>
      <protection/>
    </xf>
    <xf numFmtId="167" fontId="5" fillId="0" borderId="0" xfId="60" applyNumberFormat="1" applyFont="1" applyBorder="1" applyAlignment="1">
      <alignment/>
      <protection/>
    </xf>
    <xf numFmtId="0" fontId="5" fillId="0" borderId="10" xfId="60" applyFont="1" applyBorder="1">
      <alignment/>
      <protection/>
    </xf>
    <xf numFmtId="167" fontId="5" fillId="0" borderId="10" xfId="60" applyNumberFormat="1" applyFont="1" applyBorder="1" applyAlignment="1">
      <alignment/>
      <protection/>
    </xf>
    <xf numFmtId="169" fontId="0" fillId="0" borderId="0" xfId="60" applyNumberFormat="1" applyFont="1" applyAlignment="1">
      <alignment horizontal="right"/>
      <protection/>
    </xf>
    <xf numFmtId="3" fontId="5" fillId="0" borderId="0" xfId="60" applyNumberFormat="1" applyFont="1" applyBorder="1">
      <alignment/>
      <protection/>
    </xf>
    <xf numFmtId="0" fontId="9" fillId="0" borderId="0" xfId="60">
      <alignment/>
      <protection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0" xfId="59" applyFont="1">
      <alignment/>
      <protection/>
    </xf>
    <xf numFmtId="1" fontId="5" fillId="0" borderId="23" xfId="59" applyNumberFormat="1" applyFont="1" applyBorder="1" applyAlignment="1">
      <alignment horizontal="center" vertical="center" wrapText="1"/>
      <protection/>
    </xf>
    <xf numFmtId="1" fontId="5" fillId="0" borderId="0" xfId="59" applyNumberFormat="1" applyFont="1" applyBorder="1" applyAlignment="1">
      <alignment horizontal="center" vertical="center" wrapText="1"/>
      <protection/>
    </xf>
    <xf numFmtId="1" fontId="5" fillId="0" borderId="22" xfId="59" applyNumberFormat="1" applyFont="1" applyBorder="1" applyAlignment="1">
      <alignment horizontal="centerContinuous" vertical="center" wrapText="1"/>
      <protection/>
    </xf>
    <xf numFmtId="1" fontId="5" fillId="0" borderId="19" xfId="59" applyNumberFormat="1" applyFont="1" applyBorder="1" applyAlignment="1">
      <alignment horizontal="center" vertical="center" wrapText="1"/>
      <protection/>
    </xf>
    <xf numFmtId="0" fontId="0" fillId="0" borderId="19" xfId="59" applyFont="1" applyBorder="1" applyAlignment="1">
      <alignment horizontal="centerContinuous" vertical="center"/>
      <protection/>
    </xf>
    <xf numFmtId="0" fontId="4" fillId="0" borderId="10" xfId="59" applyFont="1" applyBorder="1" applyAlignment="1">
      <alignment wrapText="1"/>
      <protection/>
    </xf>
    <xf numFmtId="166" fontId="4" fillId="0" borderId="10" xfId="42" applyNumberFormat="1" applyFont="1" applyBorder="1" applyAlignment="1" applyProtection="1">
      <alignment horizontal="right" vertical="top"/>
      <protection locked="0"/>
    </xf>
    <xf numFmtId="165" fontId="4" fillId="0" borderId="10" xfId="42" applyNumberFormat="1" applyFont="1" applyBorder="1" applyAlignment="1" applyProtection="1">
      <alignment horizontal="right" vertical="top"/>
      <protection locked="0"/>
    </xf>
    <xf numFmtId="170" fontId="4" fillId="0" borderId="10" xfId="42" applyNumberFormat="1" applyFont="1" applyBorder="1" applyAlignment="1" applyProtection="1">
      <alignment horizontal="right" vertical="top"/>
      <protection locked="0"/>
    </xf>
    <xf numFmtId="165" fontId="7" fillId="0" borderId="10" xfId="42" applyNumberFormat="1" applyFont="1" applyBorder="1" applyAlignment="1" applyProtection="1">
      <alignment horizontal="right" vertical="top"/>
      <protection locked="0"/>
    </xf>
    <xf numFmtId="165" fontId="5" fillId="0" borderId="0" xfId="59" applyNumberFormat="1" applyFont="1" applyBorder="1" applyAlignment="1">
      <alignment horizontal="right" vertical="center" wrapText="1"/>
      <protection/>
    </xf>
    <xf numFmtId="174" fontId="0" fillId="0" borderId="0" xfId="59" applyNumberFormat="1" applyFont="1" applyAlignment="1">
      <alignment horizontal="right" vertical="top"/>
      <protection/>
    </xf>
    <xf numFmtId="0" fontId="5" fillId="0" borderId="0" xfId="60" applyFont="1" applyFill="1" applyBorder="1" applyAlignment="1">
      <alignment horizontal="left" vertical="center"/>
      <protection/>
    </xf>
    <xf numFmtId="0" fontId="5" fillId="0" borderId="10" xfId="60" applyFont="1" applyFill="1" applyBorder="1" applyAlignment="1">
      <alignment horizontal="left" vertical="center"/>
      <protection/>
    </xf>
    <xf numFmtId="175" fontId="0" fillId="0" borderId="0" xfId="59" applyNumberFormat="1" applyFont="1" applyAlignment="1">
      <alignment horizontal="right" vertical="top"/>
      <protection/>
    </xf>
    <xf numFmtId="175" fontId="4" fillId="0" borderId="10" xfId="59" applyNumberFormat="1" applyFont="1" applyBorder="1" applyAlignment="1">
      <alignment horizontal="right" vertical="top"/>
      <protection/>
    </xf>
    <xf numFmtId="166" fontId="0" fillId="0" borderId="0" xfId="42" applyNumberFormat="1" applyFont="1" applyBorder="1" applyAlignment="1" applyProtection="1">
      <alignment horizontal="right" vertical="top"/>
      <protection locked="0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 vertical="center" wrapText="1"/>
    </xf>
    <xf numFmtId="167" fontId="5" fillId="0" borderId="10" xfId="0" applyNumberFormat="1" applyFont="1" applyBorder="1" applyAlignment="1">
      <alignment horizontal="right"/>
    </xf>
    <xf numFmtId="165" fontId="7" fillId="0" borderId="0" xfId="42" applyNumberFormat="1" applyFont="1" applyBorder="1" applyAlignment="1" applyProtection="1">
      <alignment horizontal="right" vertical="top"/>
      <protection locked="0"/>
    </xf>
    <xf numFmtId="170" fontId="4" fillId="0" borderId="0" xfId="42" applyNumberFormat="1" applyFont="1" applyBorder="1" applyAlignment="1" applyProtection="1">
      <alignment horizontal="right" vertical="top"/>
      <protection locked="0"/>
    </xf>
    <xf numFmtId="175" fontId="4" fillId="0" borderId="0" xfId="59" applyNumberFormat="1" applyFont="1" applyAlignment="1">
      <alignment horizontal="right" vertical="top"/>
      <protection/>
    </xf>
    <xf numFmtId="165" fontId="4" fillId="0" borderId="0" xfId="42" applyNumberFormat="1" applyFont="1" applyBorder="1" applyAlignment="1" applyProtection="1">
      <alignment horizontal="right" vertical="top"/>
      <protection locked="0"/>
    </xf>
    <xf numFmtId="175" fontId="4" fillId="0" borderId="0" xfId="59" applyNumberFormat="1" applyFont="1" applyBorder="1" applyAlignment="1">
      <alignment horizontal="right" vertical="top"/>
      <protection/>
    </xf>
    <xf numFmtId="0" fontId="0" fillId="0" borderId="12" xfId="59" applyFont="1" applyBorder="1">
      <alignment/>
      <protection/>
    </xf>
    <xf numFmtId="0" fontId="7" fillId="33" borderId="0" xfId="59" applyFont="1" applyFill="1" applyAlignment="1">
      <alignment horizontal="centerContinuous"/>
      <protection/>
    </xf>
    <xf numFmtId="0" fontId="5" fillId="0" borderId="12" xfId="59" applyFont="1" applyFill="1" applyBorder="1" applyAlignment="1">
      <alignment vertical="center" wrapText="1"/>
      <protection/>
    </xf>
    <xf numFmtId="0" fontId="5" fillId="0" borderId="0" xfId="59" applyFont="1" applyFill="1" applyBorder="1" applyAlignment="1">
      <alignment vertical="center" wrapText="1"/>
      <protection/>
    </xf>
    <xf numFmtId="0" fontId="5" fillId="0" borderId="10" xfId="59" applyFont="1" applyFill="1" applyBorder="1" applyAlignment="1">
      <alignment vertical="center" wrapText="1"/>
      <protection/>
    </xf>
    <xf numFmtId="0" fontId="5" fillId="0" borderId="0" xfId="0" applyFont="1" applyAlignment="1" quotePrefix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 horizontal="left"/>
    </xf>
    <xf numFmtId="0" fontId="3" fillId="0" borderId="0" xfId="59" applyFont="1" applyAlignment="1">
      <alignment horizontal="left"/>
      <protection/>
    </xf>
    <xf numFmtId="0" fontId="10" fillId="0" borderId="0" xfId="59" applyFont="1" applyAlignment="1">
      <alignment horizontal="left"/>
      <protection/>
    </xf>
    <xf numFmtId="0" fontId="19" fillId="0" borderId="0" xfId="59" applyFont="1" applyAlignment="1">
      <alignment horizontal="left"/>
      <protection/>
    </xf>
    <xf numFmtId="0" fontId="20" fillId="0" borderId="0" xfId="59" applyFont="1" applyAlignment="1">
      <alignment horizontal="left"/>
      <protection/>
    </xf>
    <xf numFmtId="0" fontId="0" fillId="0" borderId="0" xfId="59" applyFont="1" quotePrefix="1">
      <alignment/>
      <protection/>
    </xf>
    <xf numFmtId="0" fontId="15" fillId="0" borderId="0" xfId="59" applyFont="1" applyAlignment="1">
      <alignment horizontal="left"/>
      <protection/>
    </xf>
    <xf numFmtId="0" fontId="11" fillId="0" borderId="0" xfId="59" applyFont="1" applyAlignment="1">
      <alignment horizontal="left"/>
      <protection/>
    </xf>
    <xf numFmtId="0" fontId="21" fillId="0" borderId="0" xfId="59" applyFont="1" applyAlignment="1">
      <alignment horizontal="left"/>
      <protection/>
    </xf>
    <xf numFmtId="0" fontId="3" fillId="0" borderId="0" xfId="60" applyFont="1" applyAlignment="1">
      <alignment horizontal="left"/>
      <protection/>
    </xf>
    <xf numFmtId="0" fontId="19" fillId="0" borderId="0" xfId="60" applyFont="1" applyAlignment="1">
      <alignment horizontal="left"/>
      <protection/>
    </xf>
    <xf numFmtId="0" fontId="8" fillId="0" borderId="0" xfId="59" applyAlignment="1">
      <alignment horizontal="left"/>
      <protection/>
    </xf>
    <xf numFmtId="0" fontId="20" fillId="0" borderId="0" xfId="59" applyFont="1" applyBorder="1" applyAlignment="1">
      <alignment horizontal="left"/>
      <protection/>
    </xf>
    <xf numFmtId="0" fontId="8" fillId="0" borderId="0" xfId="59" applyFont="1" applyAlignment="1">
      <alignment horizontal="left"/>
      <protection/>
    </xf>
    <xf numFmtId="0" fontId="0" fillId="0" borderId="0" xfId="60" applyFont="1" quotePrefix="1">
      <alignment/>
      <protection/>
    </xf>
    <xf numFmtId="0" fontId="5" fillId="0" borderId="0" xfId="60" applyFont="1" applyBorder="1" quotePrefix="1">
      <alignment/>
      <protection/>
    </xf>
    <xf numFmtId="0" fontId="5" fillId="0" borderId="0" xfId="59" applyFont="1" quotePrefix="1">
      <alignment/>
      <protection/>
    </xf>
    <xf numFmtId="0" fontId="0" fillId="0" borderId="0" xfId="59" applyFont="1" applyAlignment="1">
      <alignment horizontal="center"/>
      <protection/>
    </xf>
    <xf numFmtId="0" fontId="5" fillId="0" borderId="0" xfId="59" applyFont="1" applyAlignment="1">
      <alignment/>
      <protection/>
    </xf>
    <xf numFmtId="0" fontId="0" fillId="0" borderId="0" xfId="60" applyFont="1">
      <alignment/>
      <protection/>
    </xf>
    <xf numFmtId="49" fontId="5" fillId="0" borderId="0" xfId="0" applyNumberFormat="1" applyFont="1" applyAlignment="1">
      <alignment horizontal="left"/>
    </xf>
    <xf numFmtId="49" fontId="0" fillId="0" borderId="10" xfId="0" applyNumberFormat="1" applyBorder="1" applyAlignment="1">
      <alignment/>
    </xf>
    <xf numFmtId="49" fontId="5" fillId="0" borderId="10" xfId="0" applyNumberFormat="1" applyFont="1" applyBorder="1" applyAlignment="1">
      <alignment horizontal="left"/>
    </xf>
    <xf numFmtId="0" fontId="15" fillId="0" borderId="0" xfId="0" applyFont="1" applyAlignment="1">
      <alignment vertical="top"/>
    </xf>
    <xf numFmtId="0" fontId="9" fillId="0" borderId="0" xfId="0" applyFont="1" applyAlignment="1">
      <alignment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56" fillId="0" borderId="0" xfId="53" applyAlignment="1" applyProtection="1">
      <alignment vertical="top"/>
      <protection/>
    </xf>
    <xf numFmtId="0" fontId="22" fillId="0" borderId="0" xfId="58" applyFont="1" applyAlignment="1">
      <alignment horizontal="center" vertical="top"/>
      <protection/>
    </xf>
    <xf numFmtId="0" fontId="2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/>
    </xf>
    <xf numFmtId="0" fontId="23" fillId="0" borderId="0" xfId="53" applyFont="1" applyAlignment="1" applyProtection="1">
      <alignment horizontal="left"/>
      <protection/>
    </xf>
    <xf numFmtId="0" fontId="9" fillId="0" borderId="0" xfId="0" applyFont="1" applyAlignment="1">
      <alignment horizontal="left"/>
    </xf>
    <xf numFmtId="0" fontId="56" fillId="0" borderId="0" xfId="53" applyAlignment="1" applyProtection="1">
      <alignment/>
      <protection/>
    </xf>
    <xf numFmtId="0" fontId="4" fillId="0" borderId="10" xfId="59" applyFont="1" applyBorder="1">
      <alignment/>
      <protection/>
    </xf>
    <xf numFmtId="170" fontId="0" fillId="0" borderId="0" xfId="42" applyNumberFormat="1" applyFont="1" applyBorder="1" applyAlignment="1" applyProtection="1">
      <alignment horizontal="right" vertical="top"/>
      <protection locked="0"/>
    </xf>
    <xf numFmtId="175" fontId="0" fillId="0" borderId="0" xfId="59" applyNumberFormat="1" applyFont="1" applyAlignment="1">
      <alignment horizontal="right" vertical="top"/>
      <protection/>
    </xf>
    <xf numFmtId="0" fontId="7" fillId="0" borderId="0" xfId="59" applyFont="1" applyBorder="1" applyAlignment="1">
      <alignment wrapText="1"/>
      <protection/>
    </xf>
    <xf numFmtId="0" fontId="7" fillId="0" borderId="0" xfId="59" applyFont="1" applyBorder="1" applyAlignment="1">
      <alignment vertical="center" wrapText="1"/>
      <protection/>
    </xf>
    <xf numFmtId="0" fontId="7" fillId="0" borderId="0" xfId="59" applyFont="1" applyBorder="1">
      <alignment/>
      <protection/>
    </xf>
    <xf numFmtId="166" fontId="7" fillId="0" borderId="0" xfId="42" applyNumberFormat="1" applyFont="1" applyBorder="1" applyAlignment="1" applyProtection="1">
      <alignment horizontal="right" vertical="top"/>
      <protection locked="0"/>
    </xf>
    <xf numFmtId="166" fontId="4" fillId="0" borderId="0" xfId="42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2" fontId="26" fillId="0" borderId="22" xfId="0" applyNumberFormat="1" applyFont="1" applyBorder="1" applyAlignment="1">
      <alignment horizontal="center" vertical="center"/>
    </xf>
    <xf numFmtId="2" fontId="26" fillId="0" borderId="14" xfId="0" applyNumberFormat="1" applyFont="1" applyBorder="1" applyAlignment="1">
      <alignment horizontal="center" vertical="center"/>
    </xf>
    <xf numFmtId="0" fontId="0" fillId="0" borderId="0" xfId="60" applyFont="1" quotePrefix="1">
      <alignment/>
      <protection/>
    </xf>
    <xf numFmtId="0" fontId="26" fillId="0" borderId="14" xfId="0" applyFont="1" applyBorder="1" applyAlignment="1">
      <alignment vertical="center"/>
    </xf>
    <xf numFmtId="0" fontId="26" fillId="0" borderId="15" xfId="0" applyFont="1" applyBorder="1" applyAlignment="1">
      <alignment/>
    </xf>
    <xf numFmtId="0" fontId="2" fillId="0" borderId="0" xfId="60" applyFont="1" applyAlignment="1">
      <alignment horizontal="left"/>
      <protection/>
    </xf>
    <xf numFmtId="0" fontId="0" fillId="0" borderId="0" xfId="60" applyFont="1" applyBorder="1">
      <alignment/>
      <protection/>
    </xf>
    <xf numFmtId="166" fontId="0" fillId="0" borderId="0" xfId="42" applyNumberFormat="1" applyFont="1" applyBorder="1" applyAlignment="1" applyProtection="1">
      <alignment horizontal="right"/>
      <protection locked="0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59" applyFont="1">
      <alignment/>
      <protection/>
    </xf>
    <xf numFmtId="0" fontId="5" fillId="0" borderId="12" xfId="59" applyFont="1" applyFill="1" applyBorder="1" applyAlignment="1">
      <alignment vertical="center" wrapText="1"/>
      <protection/>
    </xf>
    <xf numFmtId="0" fontId="5" fillId="0" borderId="0" xfId="59" applyFont="1" applyFill="1" applyBorder="1" applyAlignment="1">
      <alignment vertical="center" wrapText="1"/>
      <protection/>
    </xf>
    <xf numFmtId="0" fontId="5" fillId="0" borderId="10" xfId="59" applyFont="1" applyFill="1" applyBorder="1" applyAlignment="1">
      <alignment vertical="center" wrapText="1"/>
      <protection/>
    </xf>
    <xf numFmtId="170" fontId="7" fillId="0" borderId="0" xfId="42" applyNumberFormat="1" applyFont="1" applyBorder="1" applyAlignment="1" applyProtection="1">
      <alignment horizontal="right" vertical="top"/>
      <protection locked="0"/>
    </xf>
    <xf numFmtId="170" fontId="5" fillId="0" borderId="0" xfId="42" applyNumberFormat="1" applyFont="1" applyBorder="1" applyAlignment="1" applyProtection="1">
      <alignment horizontal="right" vertical="top"/>
      <protection locked="0"/>
    </xf>
    <xf numFmtId="170" fontId="7" fillId="0" borderId="10" xfId="42" applyNumberFormat="1" applyFont="1" applyBorder="1" applyAlignment="1" applyProtection="1">
      <alignment horizontal="right" vertical="top"/>
      <protection locked="0"/>
    </xf>
    <xf numFmtId="0" fontId="0" fillId="0" borderId="0" xfId="0" applyFont="1" applyAlignment="1">
      <alignment/>
    </xf>
    <xf numFmtId="0" fontId="4" fillId="0" borderId="0" xfId="0" applyNumberFormat="1" applyFont="1" applyAlignment="1">
      <alignment/>
    </xf>
    <xf numFmtId="49" fontId="7" fillId="0" borderId="0" xfId="0" applyNumberFormat="1" applyFont="1" applyAlignment="1">
      <alignment horizontal="left"/>
    </xf>
    <xf numFmtId="167" fontId="4" fillId="0" borderId="0" xfId="0" applyNumberFormat="1" applyFont="1" applyAlignment="1">
      <alignment/>
    </xf>
    <xf numFmtId="167" fontId="7" fillId="0" borderId="0" xfId="42" applyNumberFormat="1" applyFont="1" applyAlignment="1" applyProtection="1">
      <alignment horizontal="right"/>
      <protection locked="0"/>
    </xf>
    <xf numFmtId="0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167" fontId="0" fillId="0" borderId="0" xfId="0" applyNumberFormat="1" applyBorder="1" applyAlignment="1">
      <alignment/>
    </xf>
    <xf numFmtId="167" fontId="5" fillId="0" borderId="0" xfId="0" applyNumberFormat="1" applyFont="1" applyBorder="1" applyAlignment="1">
      <alignment horizontal="right"/>
    </xf>
    <xf numFmtId="167" fontId="5" fillId="0" borderId="0" xfId="42" applyNumberFormat="1" applyFont="1" applyBorder="1" applyAlignment="1" applyProtection="1">
      <alignment horizontal="right"/>
      <protection locked="0"/>
    </xf>
    <xf numFmtId="0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176" fontId="7" fillId="0" borderId="0" xfId="42" applyNumberFormat="1" applyFont="1" applyAlignment="1" applyProtection="1">
      <alignment horizontal="right"/>
      <protection locked="0"/>
    </xf>
    <xf numFmtId="176" fontId="5" fillId="0" borderId="0" xfId="42" applyNumberFormat="1" applyFont="1" applyAlignment="1" applyProtection="1">
      <alignment horizontal="right"/>
      <protection locked="0"/>
    </xf>
    <xf numFmtId="170" fontId="7" fillId="0" borderId="0" xfId="0" applyNumberFormat="1" applyFont="1" applyAlignment="1">
      <alignment horizontal="right"/>
    </xf>
    <xf numFmtId="170" fontId="7" fillId="0" borderId="0" xfId="42" applyNumberFormat="1" applyFont="1" applyAlignment="1" applyProtection="1">
      <alignment horizontal="right"/>
      <protection locked="0"/>
    </xf>
    <xf numFmtId="170" fontId="5" fillId="0" borderId="0" xfId="0" applyNumberFormat="1" applyFont="1" applyAlignment="1">
      <alignment horizontal="right"/>
    </xf>
    <xf numFmtId="170" fontId="5" fillId="0" borderId="0" xfId="42" applyNumberFormat="1" applyFont="1" applyAlignment="1" applyProtection="1">
      <alignment horizontal="right"/>
      <protection locked="0"/>
    </xf>
    <xf numFmtId="167" fontId="4" fillId="0" borderId="10" xfId="0" applyNumberFormat="1" applyFont="1" applyBorder="1" applyAlignment="1">
      <alignment/>
    </xf>
    <xf numFmtId="170" fontId="7" fillId="0" borderId="10" xfId="0" applyNumberFormat="1" applyFont="1" applyBorder="1" applyAlignment="1">
      <alignment horizontal="right"/>
    </xf>
    <xf numFmtId="170" fontId="7" fillId="0" borderId="10" xfId="42" applyNumberFormat="1" applyFont="1" applyBorder="1" applyAlignment="1" applyProtection="1">
      <alignment horizontal="right"/>
      <protection locked="0"/>
    </xf>
    <xf numFmtId="176" fontId="7" fillId="0" borderId="0" xfId="42" applyNumberFormat="1" applyFont="1" applyAlignment="1" applyProtection="1" quotePrefix="1">
      <alignment horizontal="right"/>
      <protection locked="0"/>
    </xf>
    <xf numFmtId="176" fontId="5" fillId="0" borderId="0" xfId="42" applyNumberFormat="1" applyFont="1" applyAlignment="1" applyProtection="1" quotePrefix="1">
      <alignment horizontal="right"/>
      <protection locked="0"/>
    </xf>
    <xf numFmtId="176" fontId="7" fillId="0" borderId="10" xfId="42" applyNumberFormat="1" applyFont="1" applyBorder="1" applyAlignment="1" applyProtection="1" quotePrefix="1">
      <alignment horizontal="right"/>
      <protection locked="0"/>
    </xf>
    <xf numFmtId="0" fontId="23" fillId="0" borderId="0" xfId="0" applyFont="1" applyAlignment="1">
      <alignment/>
    </xf>
    <xf numFmtId="0" fontId="12" fillId="0" borderId="0" xfId="59" applyFont="1">
      <alignment/>
      <protection/>
    </xf>
    <xf numFmtId="0" fontId="0" fillId="0" borderId="0" xfId="59" applyFont="1">
      <alignment/>
      <protection/>
    </xf>
    <xf numFmtId="0" fontId="4" fillId="0" borderId="0" xfId="59" applyFont="1">
      <alignment/>
      <protection/>
    </xf>
    <xf numFmtId="0" fontId="0" fillId="0" borderId="0" xfId="60" applyFont="1">
      <alignment/>
      <protection/>
    </xf>
    <xf numFmtId="177" fontId="9" fillId="0" borderId="0" xfId="0" applyNumberFormat="1" applyFont="1" applyAlignment="1">
      <alignment horizontal="left" vertical="top" wrapText="1"/>
    </xf>
    <xf numFmtId="177" fontId="0" fillId="0" borderId="0" xfId="0" applyNumberFormat="1" applyAlignment="1">
      <alignment horizontal="left" vertical="top" wrapText="1"/>
    </xf>
    <xf numFmtId="0" fontId="56" fillId="0" borderId="0" xfId="53" applyAlignment="1" applyProtection="1">
      <alignment horizontal="left" vertical="top" wrapText="1"/>
      <protection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6" fillId="0" borderId="0" xfId="53" applyFont="1" applyAlignment="1" applyProtection="1">
      <alignment horizontal="left" vertical="top"/>
      <protection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/>
    </xf>
    <xf numFmtId="0" fontId="0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26" fillId="0" borderId="10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3" fillId="0" borderId="0" xfId="59" applyFont="1" applyAlignment="1">
      <alignment horizontal="left"/>
      <protection/>
    </xf>
    <xf numFmtId="0" fontId="19" fillId="0" borderId="0" xfId="59" applyFont="1" applyAlignment="1">
      <alignment horizontal="left"/>
      <protection/>
    </xf>
    <xf numFmtId="0" fontId="5" fillId="0" borderId="12" xfId="59" applyFont="1" applyFill="1" applyBorder="1" applyAlignment="1">
      <alignment vertical="center" wrapText="1"/>
      <protection/>
    </xf>
    <xf numFmtId="0" fontId="5" fillId="0" borderId="13" xfId="59" applyFont="1" applyFill="1" applyBorder="1" applyAlignment="1">
      <alignment vertical="center" wrapText="1"/>
      <protection/>
    </xf>
    <xf numFmtId="0" fontId="5" fillId="0" borderId="0" xfId="59" applyFont="1" applyFill="1" applyBorder="1" applyAlignment="1">
      <alignment vertical="center" wrapText="1"/>
      <protection/>
    </xf>
    <xf numFmtId="0" fontId="5" fillId="0" borderId="18" xfId="59" applyFont="1" applyFill="1" applyBorder="1" applyAlignment="1">
      <alignment vertical="center" wrapText="1"/>
      <protection/>
    </xf>
    <xf numFmtId="0" fontId="5" fillId="0" borderId="10" xfId="59" applyFont="1" applyFill="1" applyBorder="1" applyAlignment="1">
      <alignment vertical="center" wrapText="1"/>
      <protection/>
    </xf>
    <xf numFmtId="0" fontId="5" fillId="0" borderId="20" xfId="59" applyFont="1" applyFill="1" applyBorder="1" applyAlignment="1">
      <alignment vertical="center" wrapText="1"/>
      <protection/>
    </xf>
    <xf numFmtId="0" fontId="0" fillId="0" borderId="19" xfId="59" applyFont="1" applyBorder="1" applyAlignment="1">
      <alignment horizontal="center" vertical="center"/>
      <protection/>
    </xf>
    <xf numFmtId="0" fontId="0" fillId="0" borderId="15" xfId="59" applyFont="1" applyBorder="1" applyAlignment="1">
      <alignment horizontal="center" vertical="center"/>
      <protection/>
    </xf>
    <xf numFmtId="0" fontId="0" fillId="0" borderId="14" xfId="59" applyFont="1" applyBorder="1" applyAlignment="1">
      <alignment horizontal="center" vertical="center"/>
      <protection/>
    </xf>
    <xf numFmtId="0" fontId="0" fillId="0" borderId="16" xfId="59" applyFont="1" applyBorder="1" applyAlignment="1">
      <alignment horizontal="center" vertical="center"/>
      <protection/>
    </xf>
    <xf numFmtId="0" fontId="0" fillId="0" borderId="17" xfId="59" applyFont="1" applyBorder="1" applyAlignment="1">
      <alignment horizontal="center" vertical="center"/>
      <protection/>
    </xf>
    <xf numFmtId="0" fontId="0" fillId="0" borderId="11" xfId="59" applyFont="1" applyBorder="1" applyAlignment="1">
      <alignment horizontal="center" vertical="center"/>
      <protection/>
    </xf>
    <xf numFmtId="0" fontId="0" fillId="0" borderId="21" xfId="59" applyFont="1" applyBorder="1" applyAlignment="1">
      <alignment horizontal="center" vertical="center"/>
      <protection/>
    </xf>
    <xf numFmtId="0" fontId="7" fillId="33" borderId="0" xfId="59" applyFont="1" applyFill="1" applyAlignment="1">
      <alignment horizontal="center"/>
      <protection/>
    </xf>
    <xf numFmtId="0" fontId="7" fillId="34" borderId="0" xfId="60" applyFont="1" applyFill="1" applyBorder="1" applyAlignment="1">
      <alignment horizontal="center"/>
      <protection/>
    </xf>
    <xf numFmtId="0" fontId="4" fillId="34" borderId="0" xfId="60" applyFont="1" applyFill="1" applyBorder="1" applyAlignment="1">
      <alignment horizontal="center" vertical="center"/>
      <protection/>
    </xf>
    <xf numFmtId="0" fontId="4" fillId="34" borderId="0" xfId="60" applyFont="1" applyFill="1" applyBorder="1" applyAlignment="1">
      <alignment horizontal="center" vertical="center"/>
      <protection/>
    </xf>
    <xf numFmtId="0" fontId="3" fillId="0" borderId="0" xfId="60" applyFont="1" applyAlignment="1">
      <alignment horizontal="left"/>
      <protection/>
    </xf>
    <xf numFmtId="0" fontId="19" fillId="0" borderId="0" xfId="60" applyFont="1" applyAlignment="1">
      <alignment horizontal="left"/>
      <protection/>
    </xf>
    <xf numFmtId="0" fontId="5" fillId="0" borderId="12" xfId="60" applyFont="1" applyBorder="1" applyAlignment="1">
      <alignment horizontal="left" vertical="center"/>
      <protection/>
    </xf>
    <xf numFmtId="0" fontId="9" fillId="0" borderId="13" xfId="60" applyBorder="1" applyAlignment="1">
      <alignment horizontal="left" vertical="center"/>
      <protection/>
    </xf>
    <xf numFmtId="0" fontId="9" fillId="0" borderId="0" xfId="60" applyBorder="1" applyAlignment="1">
      <alignment horizontal="left" vertical="center"/>
      <protection/>
    </xf>
    <xf numFmtId="0" fontId="9" fillId="0" borderId="18" xfId="60" applyBorder="1" applyAlignment="1">
      <alignment horizontal="left" vertical="center"/>
      <protection/>
    </xf>
    <xf numFmtId="0" fontId="9" fillId="0" borderId="10" xfId="60" applyBorder="1" applyAlignment="1">
      <alignment horizontal="left" vertical="center"/>
      <protection/>
    </xf>
    <xf numFmtId="0" fontId="9" fillId="0" borderId="20" xfId="60" applyBorder="1" applyAlignment="1">
      <alignment horizontal="left" vertical="center"/>
      <protection/>
    </xf>
    <xf numFmtId="0" fontId="5" fillId="0" borderId="19" xfId="60" applyFont="1" applyBorder="1" applyAlignment="1">
      <alignment horizontal="center" vertical="center"/>
      <protection/>
    </xf>
    <xf numFmtId="0" fontId="5" fillId="0" borderId="14" xfId="60" applyFont="1" applyBorder="1" applyAlignment="1">
      <alignment horizontal="center" vertical="center"/>
      <protection/>
    </xf>
    <xf numFmtId="0" fontId="26" fillId="0" borderId="14" xfId="60" applyFont="1" applyBorder="1" applyAlignment="1">
      <alignment horizontal="center" vertical="center"/>
      <protection/>
    </xf>
    <xf numFmtId="0" fontId="26" fillId="0" borderId="15" xfId="60" applyFont="1" applyBorder="1" applyAlignment="1">
      <alignment horizontal="center" vertical="center"/>
      <protection/>
    </xf>
    <xf numFmtId="0" fontId="27" fillId="0" borderId="14" xfId="60" applyFont="1" applyBorder="1" applyAlignment="1">
      <alignment horizontal="center"/>
      <protection/>
    </xf>
    <xf numFmtId="0" fontId="27" fillId="0" borderId="15" xfId="60" applyFont="1" applyBorder="1" applyAlignment="1">
      <alignment horizont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_em-may08-all-tables" xfId="59"/>
    <cellStyle name="Normal_Migration PLT new table templates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s.govt.nz/about-infoshare" TargetMode="External" /><Relationship Id="rId2" Type="http://schemas.openxmlformats.org/officeDocument/2006/relationships/hyperlink" Target="mailto:info@stats.govt.nz" TargetMode="External" /><Relationship Id="rId3" Type="http://schemas.openxmlformats.org/officeDocument/2006/relationships/hyperlink" Target="http://www.stats.govt.nz/infoshare/" TargetMode="External" /><Relationship Id="rId4" Type="http://schemas.openxmlformats.org/officeDocument/2006/relationships/hyperlink" Target="http://www.stats.govt.nz/" TargetMode="Externa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9.83203125" style="0" customWidth="1"/>
    <col min="2" max="2" width="108.16015625" style="0" customWidth="1"/>
    <col min="3" max="3" width="11.83203125" style="0" customWidth="1"/>
    <col min="4" max="4" width="12.33203125" style="0" customWidth="1"/>
    <col min="5" max="5" width="11.33203125" style="0" customWidth="1"/>
    <col min="6" max="7" width="11.83203125" style="0" customWidth="1"/>
    <col min="8" max="8" width="12.33203125" style="0" customWidth="1"/>
    <col min="9" max="9" width="11.33203125" style="0" customWidth="1"/>
    <col min="10" max="10" width="11.83203125" style="0" customWidth="1"/>
    <col min="11" max="11" width="11.33203125" style="0" customWidth="1"/>
  </cols>
  <sheetData>
    <row r="1" spans="1:2" ht="15.75">
      <c r="A1" s="162" t="s">
        <v>251</v>
      </c>
      <c r="B1" s="162"/>
    </row>
    <row r="2" spans="1:2" ht="12.75">
      <c r="A2" s="163"/>
      <c r="B2" s="163"/>
    </row>
    <row r="3" spans="1:2" ht="15">
      <c r="A3" s="164" t="s">
        <v>95</v>
      </c>
      <c r="B3" s="1"/>
    </row>
    <row r="4" spans="1:2" ht="12.75">
      <c r="A4" s="165">
        <v>1</v>
      </c>
      <c r="B4" s="166" t="s">
        <v>96</v>
      </c>
    </row>
    <row r="5" spans="1:2" ht="12.75">
      <c r="A5" s="165">
        <v>2</v>
      </c>
      <c r="B5" s="166" t="s">
        <v>97</v>
      </c>
    </row>
    <row r="6" spans="1:2" ht="12.75">
      <c r="A6" s="165">
        <v>3</v>
      </c>
      <c r="B6" s="166" t="s">
        <v>223</v>
      </c>
    </row>
    <row r="7" spans="1:2" ht="12.75">
      <c r="A7" s="165">
        <v>4</v>
      </c>
      <c r="B7" s="166" t="s">
        <v>224</v>
      </c>
    </row>
    <row r="8" spans="1:2" ht="12.75">
      <c r="A8" s="165">
        <v>5</v>
      </c>
      <c r="B8" s="166" t="s">
        <v>225</v>
      </c>
    </row>
    <row r="9" spans="1:2" ht="12.75">
      <c r="A9" s="165">
        <v>6</v>
      </c>
      <c r="B9" s="166" t="s">
        <v>98</v>
      </c>
    </row>
    <row r="10" spans="1:2" ht="12.75">
      <c r="A10" s="165">
        <v>7</v>
      </c>
      <c r="B10" s="166" t="s">
        <v>99</v>
      </c>
    </row>
    <row r="11" spans="1:2" ht="12.75">
      <c r="A11" s="165">
        <v>8</v>
      </c>
      <c r="B11" s="166" t="s">
        <v>100</v>
      </c>
    </row>
    <row r="12" spans="1:2" ht="12.75">
      <c r="A12" s="165">
        <v>9</v>
      </c>
      <c r="B12" s="166" t="s">
        <v>161</v>
      </c>
    </row>
    <row r="13" spans="1:2" ht="12.75">
      <c r="A13" s="165">
        <v>10</v>
      </c>
      <c r="B13" s="166" t="s">
        <v>157</v>
      </c>
    </row>
    <row r="14" spans="1:2" ht="12.75">
      <c r="A14" s="165">
        <v>11</v>
      </c>
      <c r="B14" s="166" t="s">
        <v>226</v>
      </c>
    </row>
    <row r="15" spans="1:2" ht="12.75">
      <c r="A15" s="165">
        <v>12</v>
      </c>
      <c r="B15" s="166" t="s">
        <v>167</v>
      </c>
    </row>
    <row r="16" spans="1:2" ht="12.75" customHeight="1">
      <c r="A16" s="165"/>
      <c r="B16" s="167"/>
    </row>
    <row r="17" spans="1:2" ht="12.75">
      <c r="A17" s="168"/>
      <c r="B17" s="1"/>
    </row>
    <row r="18" spans="1:2" ht="15">
      <c r="A18" s="169" t="s">
        <v>101</v>
      </c>
      <c r="B18" s="170"/>
    </row>
    <row r="19" spans="1:2" ht="12.75" customHeight="1">
      <c r="A19" s="238" t="s">
        <v>166</v>
      </c>
      <c r="B19" s="239"/>
    </row>
    <row r="20" spans="1:2" ht="12.75" customHeight="1">
      <c r="A20" s="237" t="s">
        <v>102</v>
      </c>
      <c r="B20" s="237"/>
    </row>
    <row r="21" spans="1:2" ht="12.75" customHeight="1">
      <c r="A21" s="171"/>
      <c r="B21" s="172"/>
    </row>
    <row r="22" spans="1:2" ht="12.75" customHeight="1">
      <c r="A22" s="238" t="s">
        <v>103</v>
      </c>
      <c r="B22" s="239"/>
    </row>
    <row r="23" spans="1:2" ht="14.25" customHeight="1">
      <c r="A23" s="171" t="s">
        <v>104</v>
      </c>
      <c r="B23" s="172"/>
    </row>
    <row r="24" spans="1:2" ht="15" customHeight="1">
      <c r="A24" s="172" t="s">
        <v>105</v>
      </c>
      <c r="B24" s="172"/>
    </row>
    <row r="25" spans="1:2" ht="12.75" customHeight="1">
      <c r="A25" s="171"/>
      <c r="B25" s="172"/>
    </row>
    <row r="26" spans="1:2" ht="12.75" customHeight="1">
      <c r="A26" s="171" t="s">
        <v>245</v>
      </c>
      <c r="B26" s="172"/>
    </row>
    <row r="27" spans="1:2" ht="12.75" customHeight="1">
      <c r="A27" s="240" t="s">
        <v>106</v>
      </c>
      <c r="B27" s="241"/>
    </row>
    <row r="28" spans="1:2" ht="12.75" customHeight="1">
      <c r="A28" s="168"/>
      <c r="B28" s="1"/>
    </row>
    <row r="29" spans="1:2" ht="12.75" customHeight="1">
      <c r="A29" s="173"/>
      <c r="B29" s="174"/>
    </row>
    <row r="30" spans="1:2" ht="15">
      <c r="A30" s="175" t="s">
        <v>107</v>
      </c>
      <c r="B30" s="175"/>
    </row>
    <row r="31" spans="1:2" ht="12.75" customHeight="1">
      <c r="A31" s="238" t="s">
        <v>239</v>
      </c>
      <c r="B31" s="239"/>
    </row>
    <row r="32" spans="1:2" ht="12.75" customHeight="1">
      <c r="A32" s="176" t="s">
        <v>108</v>
      </c>
      <c r="B32" s="177" t="s">
        <v>165</v>
      </c>
    </row>
    <row r="33" spans="1:2" ht="12.75" customHeight="1">
      <c r="A33" s="176" t="s">
        <v>109</v>
      </c>
      <c r="B33" s="163" t="s">
        <v>110</v>
      </c>
    </row>
    <row r="35" ht="15">
      <c r="A35" s="230" t="s">
        <v>238</v>
      </c>
    </row>
    <row r="36" ht="12.75">
      <c r="A36" s="163" t="s">
        <v>320</v>
      </c>
    </row>
    <row r="38" ht="15">
      <c r="A38" s="230" t="s">
        <v>249</v>
      </c>
    </row>
    <row r="39" spans="1:2" ht="11.25">
      <c r="A39" s="235">
        <v>43089</v>
      </c>
      <c r="B39" s="236"/>
    </row>
    <row r="40" spans="1:2" ht="12.75" customHeight="1">
      <c r="A40" s="237" t="s">
        <v>241</v>
      </c>
      <c r="B40" s="237"/>
    </row>
  </sheetData>
  <sheetProtection/>
  <mergeCells count="7">
    <mergeCell ref="A39:B39"/>
    <mergeCell ref="A40:B40"/>
    <mergeCell ref="A19:B19"/>
    <mergeCell ref="A20:B20"/>
    <mergeCell ref="A22:B22"/>
    <mergeCell ref="A27:B27"/>
    <mergeCell ref="A31:B31"/>
  </mergeCells>
  <hyperlinks>
    <hyperlink ref="A27" r:id="rId1" display="http://www.stats.govt.nz/about-infoshare"/>
    <hyperlink ref="B32" r:id="rId2" display="info@stats.govt.nz"/>
    <hyperlink ref="A20:B20" r:id="rId3" display="Infoshare (www.stats.govt.nz/infoshare)."/>
    <hyperlink ref="B4" location="'Table 1'!A1" display="International travel and migration, by direction and passenger type, actual counts"/>
    <hyperlink ref="B5" location="'Table 2'!A1" display="International travel and migration, by direction and passenger type, seasonally adjusted and trend series"/>
    <hyperlink ref="B6" location="'Table 3'!A1" display="Short-term overseas visitor arrivals, by country of last permanent residence"/>
    <hyperlink ref="B7" location="'Table 4'!A1" display="Short-term overseas visitor arrivals, by travel purpose and country of last permanent residence"/>
    <hyperlink ref="B8" location="'Table 5'!A1" display="Short-term New Zealand-resident traveller departures, by country of main destination"/>
    <hyperlink ref="B9" location="'Table 6'!A1" display="Permanent and long-term arrivals, by country of last permanent residence"/>
    <hyperlink ref="B10" location="'Table 7'!A1" display="Permanent and long-term departures, by country of next permanent residence"/>
    <hyperlink ref="B11" location="'Table 8'!A1" display="Net permanent and long-term migration, by country of last/next permanent residence"/>
    <hyperlink ref="B12" location="'Table 9'!A1" display="Permanent and long-term migration, by citizenship"/>
    <hyperlink ref="B13" location="'Table 10'!A1" display="Permanent and long-term migration, by citizenship, seasonally adjusted and trend series"/>
    <hyperlink ref="B14" location="'Table 11'!A1" display="Permanent and long-term arrivals, by New Zealand region"/>
    <hyperlink ref="B15" location="'Table 12'!A1" display="Permanent and long-term arrivals, by visa type and country of last permanent residence"/>
    <hyperlink ref="A40:B40" r:id="rId4" display="www.stats.govt.nz"/>
  </hyperlinks>
  <printOptions horizontalCentered="1"/>
  <pageMargins left="0.3937007874015748" right="0.3937007874015748" top="0.6299212598425197" bottom="0.6299212598425197" header="0.1968503937007874" footer="0.3937007874015748"/>
  <pageSetup horizontalDpi="600" verticalDpi="600" orientation="portrait" paperSize="9"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1">
      <selection activeCell="A1" sqref="A1"/>
    </sheetView>
  </sheetViews>
  <sheetFormatPr defaultColWidth="10.66015625" defaultRowHeight="11.25"/>
  <cols>
    <col min="1" max="1" width="2.83203125" style="103" customWidth="1"/>
    <col min="2" max="2" width="10.83203125" style="103" customWidth="1"/>
    <col min="3" max="11" width="11.83203125" style="103" customWidth="1"/>
    <col min="12" max="16384" width="10.66015625" style="103" customWidth="1"/>
  </cols>
  <sheetData>
    <row r="1" s="79" customFormat="1" ht="12.75">
      <c r="A1" s="79" t="s">
        <v>63</v>
      </c>
    </row>
    <row r="2" s="79" customFormat="1" ht="12.75"/>
    <row r="3" spans="1:11" s="148" customFormat="1" ht="18" customHeight="1">
      <c r="A3" s="279" t="s">
        <v>88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</row>
    <row r="4" spans="1:11" s="149" customFormat="1" ht="15" customHeight="1">
      <c r="A4" s="280" t="s">
        <v>94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</row>
    <row r="5" s="193" customFormat="1" ht="15" customHeight="1">
      <c r="A5" s="193" t="s">
        <v>61</v>
      </c>
    </row>
    <row r="6" spans="1:11" s="81" customFormat="1" ht="7.5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1:11" s="81" customFormat="1" ht="15" customHeight="1">
      <c r="A7" s="281" t="s">
        <v>1</v>
      </c>
      <c r="B7" s="282"/>
      <c r="C7" s="287" t="s">
        <v>93</v>
      </c>
      <c r="D7" s="288"/>
      <c r="E7" s="288"/>
      <c r="F7" s="288"/>
      <c r="G7" s="288"/>
      <c r="H7" s="288"/>
      <c r="I7" s="288"/>
      <c r="J7" s="288"/>
      <c r="K7" s="288"/>
    </row>
    <row r="8" spans="1:11" s="84" customFormat="1" ht="15" customHeight="1">
      <c r="A8" s="283"/>
      <c r="B8" s="284"/>
      <c r="C8" s="82" t="s">
        <v>24</v>
      </c>
      <c r="D8" s="83"/>
      <c r="E8" s="82"/>
      <c r="F8" s="82" t="s">
        <v>25</v>
      </c>
      <c r="G8" s="83"/>
      <c r="H8" s="82"/>
      <c r="I8" s="287" t="s">
        <v>4</v>
      </c>
      <c r="J8" s="288"/>
      <c r="K8" s="288"/>
    </row>
    <row r="9" spans="1:11" s="84" customFormat="1" ht="15" customHeight="1">
      <c r="A9" s="285"/>
      <c r="B9" s="286"/>
      <c r="C9" s="85" t="s">
        <v>26</v>
      </c>
      <c r="D9" s="85" t="s">
        <v>164</v>
      </c>
      <c r="E9" s="85" t="s">
        <v>91</v>
      </c>
      <c r="F9" s="85" t="s">
        <v>26</v>
      </c>
      <c r="G9" s="85" t="s">
        <v>164</v>
      </c>
      <c r="H9" s="85" t="s">
        <v>91</v>
      </c>
      <c r="I9" s="85" t="s">
        <v>26</v>
      </c>
      <c r="J9" s="85" t="s">
        <v>164</v>
      </c>
      <c r="K9" s="86" t="s">
        <v>91</v>
      </c>
    </row>
    <row r="10" spans="1:11" s="84" customFormat="1" ht="12" customHeight="1">
      <c r="A10" s="289" t="s">
        <v>30</v>
      </c>
      <c r="B10" s="290"/>
      <c r="C10" s="188" t="s">
        <v>124</v>
      </c>
      <c r="D10" s="188" t="s">
        <v>125</v>
      </c>
      <c r="E10" s="188" t="s">
        <v>126</v>
      </c>
      <c r="F10" s="188" t="s">
        <v>127</v>
      </c>
      <c r="G10" s="188" t="s">
        <v>128</v>
      </c>
      <c r="H10" s="188" t="s">
        <v>129</v>
      </c>
      <c r="I10" s="188" t="s">
        <v>130</v>
      </c>
      <c r="J10" s="188" t="s">
        <v>131</v>
      </c>
      <c r="K10" s="189" t="s">
        <v>132</v>
      </c>
    </row>
    <row r="11" spans="1:11" s="84" customFormat="1" ht="6" customHeight="1">
      <c r="A11" s="87"/>
      <c r="B11" s="87"/>
      <c r="C11" s="88"/>
      <c r="D11" s="88"/>
      <c r="E11" s="88"/>
      <c r="F11" s="88"/>
      <c r="G11" s="88"/>
      <c r="H11" s="88"/>
      <c r="I11" s="88"/>
      <c r="J11" s="88"/>
      <c r="K11" s="88"/>
    </row>
    <row r="12" spans="1:11" s="84" customFormat="1" ht="12.75" customHeight="1">
      <c r="A12" s="277" t="s">
        <v>122</v>
      </c>
      <c r="B12" s="278"/>
      <c r="C12" s="278"/>
      <c r="D12" s="278"/>
      <c r="E12" s="278"/>
      <c r="F12" s="278"/>
      <c r="G12" s="278"/>
      <c r="H12" s="278"/>
      <c r="I12" s="278"/>
      <c r="J12" s="278"/>
      <c r="K12" s="278"/>
    </row>
    <row r="13" spans="1:11" s="84" customFormat="1" ht="6" customHeight="1">
      <c r="A13" s="87"/>
      <c r="B13" s="87"/>
      <c r="C13" s="88"/>
      <c r="D13" s="88"/>
      <c r="E13" s="88"/>
      <c r="F13" s="88"/>
      <c r="G13" s="88"/>
      <c r="H13" s="88"/>
      <c r="I13" s="88"/>
      <c r="J13" s="88"/>
      <c r="K13" s="88"/>
    </row>
    <row r="14" spans="1:11" s="91" customFormat="1" ht="12" customHeight="1">
      <c r="A14" s="89" t="s">
        <v>252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</row>
    <row r="15" spans="1:11" s="91" customFormat="1" ht="12" customHeight="1">
      <c r="A15" s="89"/>
      <c r="B15" s="119">
        <v>2007</v>
      </c>
      <c r="C15" s="92">
        <v>2299</v>
      </c>
      <c r="D15" s="92">
        <v>3548</v>
      </c>
      <c r="E15" s="92">
        <v>-1249</v>
      </c>
      <c r="F15" s="92">
        <v>4749</v>
      </c>
      <c r="G15" s="92">
        <v>1700</v>
      </c>
      <c r="H15" s="92">
        <v>3049</v>
      </c>
      <c r="I15" s="92">
        <v>7048</v>
      </c>
      <c r="J15" s="92">
        <v>5248</v>
      </c>
      <c r="K15" s="92">
        <v>1800</v>
      </c>
    </row>
    <row r="16" spans="1:11" s="91" customFormat="1" ht="12" customHeight="1">
      <c r="A16" s="89"/>
      <c r="B16" s="119">
        <v>2008</v>
      </c>
      <c r="C16" s="92">
        <v>2254</v>
      </c>
      <c r="D16" s="92">
        <v>4131</v>
      </c>
      <c r="E16" s="92">
        <v>-1877</v>
      </c>
      <c r="F16" s="92">
        <v>4792</v>
      </c>
      <c r="G16" s="92">
        <v>1875</v>
      </c>
      <c r="H16" s="92">
        <v>2917</v>
      </c>
      <c r="I16" s="92">
        <v>7046</v>
      </c>
      <c r="J16" s="92">
        <v>6006</v>
      </c>
      <c r="K16" s="92">
        <v>1040</v>
      </c>
    </row>
    <row r="17" spans="1:11" s="91" customFormat="1" ht="12" customHeight="1">
      <c r="A17" s="89"/>
      <c r="B17" s="119">
        <v>2009</v>
      </c>
      <c r="C17" s="92">
        <v>2436</v>
      </c>
      <c r="D17" s="92">
        <v>2465</v>
      </c>
      <c r="E17" s="92">
        <v>-29</v>
      </c>
      <c r="F17" s="92">
        <v>4442</v>
      </c>
      <c r="G17" s="92">
        <v>1912</v>
      </c>
      <c r="H17" s="92">
        <v>2530</v>
      </c>
      <c r="I17" s="92">
        <v>6878</v>
      </c>
      <c r="J17" s="92">
        <v>4377</v>
      </c>
      <c r="K17" s="92">
        <v>2501</v>
      </c>
    </row>
    <row r="18" spans="1:11" s="91" customFormat="1" ht="12" customHeight="1">
      <c r="A18" s="89"/>
      <c r="B18" s="119">
        <v>2010</v>
      </c>
      <c r="C18" s="92">
        <v>2044</v>
      </c>
      <c r="D18" s="92">
        <v>3369</v>
      </c>
      <c r="E18" s="92">
        <v>-1325</v>
      </c>
      <c r="F18" s="92">
        <v>4813</v>
      </c>
      <c r="G18" s="92">
        <v>2078</v>
      </c>
      <c r="H18" s="92">
        <v>2735</v>
      </c>
      <c r="I18" s="92">
        <v>6857</v>
      </c>
      <c r="J18" s="92">
        <v>5447</v>
      </c>
      <c r="K18" s="92">
        <v>1410</v>
      </c>
    </row>
    <row r="19" spans="1:11" s="91" customFormat="1" ht="11.25" customHeight="1">
      <c r="A19" s="89"/>
      <c r="B19" s="119">
        <v>2011</v>
      </c>
      <c r="C19" s="92">
        <v>1952</v>
      </c>
      <c r="D19" s="92">
        <v>3848</v>
      </c>
      <c r="E19" s="92">
        <v>-1896</v>
      </c>
      <c r="F19" s="92">
        <v>5075</v>
      </c>
      <c r="G19" s="92">
        <v>2234</v>
      </c>
      <c r="H19" s="92">
        <v>2841</v>
      </c>
      <c r="I19" s="92">
        <v>7027</v>
      </c>
      <c r="J19" s="92">
        <v>6082</v>
      </c>
      <c r="K19" s="92">
        <v>945</v>
      </c>
    </row>
    <row r="20" spans="2:11" s="79" customFormat="1" ht="11.25" customHeight="1">
      <c r="B20" s="119">
        <v>2012</v>
      </c>
      <c r="C20" s="94">
        <v>2106</v>
      </c>
      <c r="D20" s="94">
        <v>3730</v>
      </c>
      <c r="E20" s="94">
        <v>-1624</v>
      </c>
      <c r="F20" s="94">
        <v>5235</v>
      </c>
      <c r="G20" s="94">
        <v>1914</v>
      </c>
      <c r="H20" s="94">
        <v>3321</v>
      </c>
      <c r="I20" s="94">
        <v>7341</v>
      </c>
      <c r="J20" s="94">
        <v>5644</v>
      </c>
      <c r="K20" s="94">
        <v>1697</v>
      </c>
    </row>
    <row r="21" spans="2:11" s="79" customFormat="1" ht="11.25" customHeight="1">
      <c r="B21" s="119">
        <v>2013</v>
      </c>
      <c r="C21" s="94">
        <v>2341</v>
      </c>
      <c r="D21" s="94">
        <v>2722</v>
      </c>
      <c r="E21" s="94">
        <v>-381</v>
      </c>
      <c r="F21" s="94">
        <v>5884</v>
      </c>
      <c r="G21" s="94">
        <v>1818</v>
      </c>
      <c r="H21" s="94">
        <v>4066</v>
      </c>
      <c r="I21" s="94">
        <v>8225</v>
      </c>
      <c r="J21" s="94">
        <v>4540</v>
      </c>
      <c r="K21" s="94">
        <v>3685</v>
      </c>
    </row>
    <row r="22" spans="2:11" s="79" customFormat="1" ht="11.25" customHeight="1">
      <c r="B22" s="119">
        <v>2014</v>
      </c>
      <c r="C22" s="94">
        <v>2588</v>
      </c>
      <c r="D22" s="94">
        <v>2320</v>
      </c>
      <c r="E22" s="94">
        <v>268</v>
      </c>
      <c r="F22" s="94">
        <v>7278</v>
      </c>
      <c r="G22" s="94">
        <v>1709</v>
      </c>
      <c r="H22" s="94">
        <v>5569</v>
      </c>
      <c r="I22" s="94">
        <v>9866</v>
      </c>
      <c r="J22" s="94">
        <v>4029</v>
      </c>
      <c r="K22" s="94">
        <v>5837</v>
      </c>
    </row>
    <row r="23" spans="2:11" s="79" customFormat="1" ht="11.25" customHeight="1">
      <c r="B23" s="119">
        <v>2015</v>
      </c>
      <c r="C23" s="94">
        <v>2534</v>
      </c>
      <c r="D23" s="94">
        <v>2075</v>
      </c>
      <c r="E23" s="94">
        <v>459</v>
      </c>
      <c r="F23" s="94">
        <v>8100</v>
      </c>
      <c r="G23" s="94">
        <v>1540</v>
      </c>
      <c r="H23" s="94">
        <v>6560</v>
      </c>
      <c r="I23" s="94">
        <v>10634</v>
      </c>
      <c r="J23" s="94">
        <v>3615</v>
      </c>
      <c r="K23" s="94">
        <v>7019</v>
      </c>
    </row>
    <row r="24" spans="2:11" s="79" customFormat="1" ht="11.25" customHeight="1">
      <c r="B24" s="119">
        <v>2016</v>
      </c>
      <c r="C24" s="94">
        <v>2758</v>
      </c>
      <c r="D24" s="94">
        <v>2121</v>
      </c>
      <c r="E24" s="94">
        <v>637</v>
      </c>
      <c r="F24" s="94">
        <v>8416</v>
      </c>
      <c r="G24" s="94">
        <v>1962</v>
      </c>
      <c r="H24" s="94">
        <v>6454</v>
      </c>
      <c r="I24" s="94">
        <v>11174</v>
      </c>
      <c r="J24" s="94">
        <v>4083</v>
      </c>
      <c r="K24" s="94">
        <v>7091</v>
      </c>
    </row>
    <row r="25" spans="2:11" s="79" customFormat="1" ht="11.25" customHeight="1">
      <c r="B25" s="119">
        <v>2017</v>
      </c>
      <c r="C25" s="94">
        <v>2739</v>
      </c>
      <c r="D25" s="94">
        <v>1994</v>
      </c>
      <c r="E25" s="94">
        <v>745</v>
      </c>
      <c r="F25" s="94">
        <v>8334</v>
      </c>
      <c r="G25" s="94">
        <v>2328</v>
      </c>
      <c r="H25" s="94">
        <v>6006</v>
      </c>
      <c r="I25" s="94">
        <v>11073</v>
      </c>
      <c r="J25" s="94">
        <v>4322</v>
      </c>
      <c r="K25" s="94">
        <v>6751</v>
      </c>
    </row>
    <row r="26" spans="2:11" s="79" customFormat="1" ht="6" customHeight="1">
      <c r="B26" s="93"/>
      <c r="C26" s="95"/>
      <c r="D26" s="95"/>
      <c r="E26" s="95"/>
      <c r="F26" s="95"/>
      <c r="G26" s="95"/>
      <c r="H26" s="95"/>
      <c r="I26" s="95"/>
      <c r="J26" s="95"/>
      <c r="K26" s="95"/>
    </row>
    <row r="27" spans="1:11" s="79" customFormat="1" ht="11.25" customHeight="1">
      <c r="A27" s="89" t="s">
        <v>253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</row>
    <row r="28" spans="1:11" s="79" customFormat="1" ht="11.25" customHeight="1">
      <c r="A28" s="96"/>
      <c r="B28" s="119">
        <v>2007</v>
      </c>
      <c r="C28" s="94">
        <v>23108</v>
      </c>
      <c r="D28" s="94">
        <v>54722</v>
      </c>
      <c r="E28" s="94">
        <v>-31614</v>
      </c>
      <c r="F28" s="94">
        <v>59480</v>
      </c>
      <c r="G28" s="94">
        <v>21278</v>
      </c>
      <c r="H28" s="94">
        <v>38202</v>
      </c>
      <c r="I28" s="94">
        <v>82588</v>
      </c>
      <c r="J28" s="94">
        <v>76000</v>
      </c>
      <c r="K28" s="94">
        <v>6588</v>
      </c>
    </row>
    <row r="29" spans="1:11" s="79" customFormat="1" ht="11.25" customHeight="1">
      <c r="A29" s="96"/>
      <c r="B29" s="119">
        <v>2008</v>
      </c>
      <c r="C29" s="94">
        <v>23369</v>
      </c>
      <c r="D29" s="94">
        <v>60871</v>
      </c>
      <c r="E29" s="94">
        <v>-37502</v>
      </c>
      <c r="F29" s="94">
        <v>63982</v>
      </c>
      <c r="G29" s="94">
        <v>22911</v>
      </c>
      <c r="H29" s="94">
        <v>41071</v>
      </c>
      <c r="I29" s="94">
        <v>87351</v>
      </c>
      <c r="J29" s="94">
        <v>83782</v>
      </c>
      <c r="K29" s="94">
        <v>3569</v>
      </c>
    </row>
    <row r="30" spans="1:11" s="79" customFormat="1" ht="11.25" customHeight="1">
      <c r="A30" s="96"/>
      <c r="B30" s="119">
        <v>2009</v>
      </c>
      <c r="C30" s="94">
        <v>25843</v>
      </c>
      <c r="D30" s="94">
        <v>42988</v>
      </c>
      <c r="E30" s="94">
        <v>-17145</v>
      </c>
      <c r="F30" s="94">
        <v>60690</v>
      </c>
      <c r="G30" s="94">
        <v>23524</v>
      </c>
      <c r="H30" s="94">
        <v>37166</v>
      </c>
      <c r="I30" s="94">
        <v>86533</v>
      </c>
      <c r="J30" s="94">
        <v>66512</v>
      </c>
      <c r="K30" s="94">
        <v>20021</v>
      </c>
    </row>
    <row r="31" spans="1:11" s="79" customFormat="1" ht="11.25" customHeight="1">
      <c r="A31" s="96"/>
      <c r="B31" s="119">
        <v>2010</v>
      </c>
      <c r="C31" s="94">
        <v>25060</v>
      </c>
      <c r="D31" s="94">
        <v>44884</v>
      </c>
      <c r="E31" s="94">
        <v>-19824</v>
      </c>
      <c r="F31" s="94">
        <v>57627</v>
      </c>
      <c r="G31" s="94">
        <v>26284</v>
      </c>
      <c r="H31" s="94">
        <v>31343</v>
      </c>
      <c r="I31" s="94">
        <v>82687</v>
      </c>
      <c r="J31" s="94">
        <v>71168</v>
      </c>
      <c r="K31" s="94">
        <v>11519</v>
      </c>
    </row>
    <row r="32" spans="1:11" s="79" customFormat="1" ht="11.25" customHeight="1">
      <c r="A32" s="96"/>
      <c r="B32" s="119">
        <v>2011</v>
      </c>
      <c r="C32" s="94">
        <v>23715</v>
      </c>
      <c r="D32" s="94">
        <v>58577</v>
      </c>
      <c r="E32" s="94">
        <v>-34862</v>
      </c>
      <c r="F32" s="94">
        <v>60727</v>
      </c>
      <c r="G32" s="94">
        <v>26433</v>
      </c>
      <c r="H32" s="94">
        <v>34294</v>
      </c>
      <c r="I32" s="94">
        <v>84442</v>
      </c>
      <c r="J32" s="94">
        <v>85010</v>
      </c>
      <c r="K32" s="94">
        <v>-568</v>
      </c>
    </row>
    <row r="33" spans="1:11" s="79" customFormat="1" ht="11.25" customHeight="1">
      <c r="A33" s="91"/>
      <c r="B33" s="119">
        <v>2012</v>
      </c>
      <c r="C33" s="94">
        <v>22695</v>
      </c>
      <c r="D33" s="94">
        <v>61779</v>
      </c>
      <c r="E33" s="94">
        <v>-39084</v>
      </c>
      <c r="F33" s="94">
        <v>61954</v>
      </c>
      <c r="G33" s="94">
        <v>24437</v>
      </c>
      <c r="H33" s="94">
        <v>37517</v>
      </c>
      <c r="I33" s="94">
        <v>84649</v>
      </c>
      <c r="J33" s="94">
        <v>86216</v>
      </c>
      <c r="K33" s="94">
        <v>-1567</v>
      </c>
    </row>
    <row r="34" spans="2:11" s="79" customFormat="1" ht="11.25" customHeight="1">
      <c r="B34" s="119">
        <v>2013</v>
      </c>
      <c r="C34" s="94">
        <v>26074</v>
      </c>
      <c r="D34" s="94">
        <v>49912</v>
      </c>
      <c r="E34" s="94">
        <v>-23838</v>
      </c>
      <c r="F34" s="94">
        <v>66953</v>
      </c>
      <c r="G34" s="94">
        <v>23637</v>
      </c>
      <c r="H34" s="94">
        <v>43316</v>
      </c>
      <c r="I34" s="94">
        <v>93027</v>
      </c>
      <c r="J34" s="94">
        <v>73549</v>
      </c>
      <c r="K34" s="94">
        <v>19478</v>
      </c>
    </row>
    <row r="35" spans="2:11" s="79" customFormat="1" ht="11.25" customHeight="1">
      <c r="B35" s="119">
        <v>2014</v>
      </c>
      <c r="C35" s="94">
        <v>28854</v>
      </c>
      <c r="D35" s="94">
        <v>37237</v>
      </c>
      <c r="E35" s="94">
        <v>-8383</v>
      </c>
      <c r="F35" s="94">
        <v>79984</v>
      </c>
      <c r="G35" s="94">
        <v>21765</v>
      </c>
      <c r="H35" s="94">
        <v>58219</v>
      </c>
      <c r="I35" s="94">
        <v>108838</v>
      </c>
      <c r="J35" s="94">
        <v>59002</v>
      </c>
      <c r="K35" s="94">
        <v>49836</v>
      </c>
    </row>
    <row r="36" spans="1:11" s="79" customFormat="1" ht="11.25" customHeight="1">
      <c r="A36" s="91"/>
      <c r="B36" s="119">
        <v>2015</v>
      </c>
      <c r="C36" s="94">
        <v>30102</v>
      </c>
      <c r="D36" s="94">
        <v>35100</v>
      </c>
      <c r="E36" s="94">
        <v>-4998</v>
      </c>
      <c r="F36" s="94">
        <v>90789</v>
      </c>
      <c r="G36" s="94">
        <v>22132</v>
      </c>
      <c r="H36" s="94">
        <v>68657</v>
      </c>
      <c r="I36" s="94">
        <v>120891</v>
      </c>
      <c r="J36" s="94">
        <v>57232</v>
      </c>
      <c r="K36" s="94">
        <v>63659</v>
      </c>
    </row>
    <row r="37" spans="1:11" s="79" customFormat="1" ht="11.25" customHeight="1">
      <c r="A37" s="91"/>
      <c r="B37" s="119">
        <v>2016</v>
      </c>
      <c r="C37" s="94">
        <v>31530</v>
      </c>
      <c r="D37" s="94">
        <v>33429</v>
      </c>
      <c r="E37" s="94">
        <v>-1899</v>
      </c>
      <c r="F37" s="94">
        <v>95127</v>
      </c>
      <c r="G37" s="94">
        <v>22874</v>
      </c>
      <c r="H37" s="94">
        <v>72253</v>
      </c>
      <c r="I37" s="94">
        <v>126657</v>
      </c>
      <c r="J37" s="94">
        <v>56303</v>
      </c>
      <c r="K37" s="94">
        <v>70354</v>
      </c>
    </row>
    <row r="38" spans="1:11" s="79" customFormat="1" ht="11.25" customHeight="1">
      <c r="A38" s="90"/>
      <c r="B38" s="119">
        <v>2017</v>
      </c>
      <c r="C38" s="98">
        <v>32118</v>
      </c>
      <c r="D38" s="98">
        <v>33427</v>
      </c>
      <c r="E38" s="98">
        <v>-1309</v>
      </c>
      <c r="F38" s="98">
        <v>99425</v>
      </c>
      <c r="G38" s="98">
        <v>27762</v>
      </c>
      <c r="H38" s="98">
        <v>71663</v>
      </c>
      <c r="I38" s="98">
        <v>131543</v>
      </c>
      <c r="J38" s="98">
        <v>61189</v>
      </c>
      <c r="K38" s="98">
        <v>70354</v>
      </c>
    </row>
    <row r="39" spans="1:11" s="79" customFormat="1" ht="11.25" customHeight="1">
      <c r="A39" s="90"/>
      <c r="B39" s="119"/>
      <c r="C39" s="98"/>
      <c r="D39" s="98"/>
      <c r="E39" s="98"/>
      <c r="F39" s="98"/>
      <c r="G39" s="98"/>
      <c r="H39" s="98"/>
      <c r="I39" s="98"/>
      <c r="J39" s="98"/>
      <c r="K39" s="98"/>
    </row>
    <row r="40" spans="1:11" s="79" customFormat="1" ht="12" customHeight="1">
      <c r="A40" s="291" t="s">
        <v>30</v>
      </c>
      <c r="B40" s="292"/>
      <c r="C40" s="188" t="s">
        <v>133</v>
      </c>
      <c r="D40" s="188" t="s">
        <v>134</v>
      </c>
      <c r="E40" s="188" t="s">
        <v>135</v>
      </c>
      <c r="F40" s="188" t="s">
        <v>136</v>
      </c>
      <c r="G40" s="188" t="s">
        <v>137</v>
      </c>
      <c r="H40" s="188" t="s">
        <v>138</v>
      </c>
      <c r="I40" s="188" t="s">
        <v>139</v>
      </c>
      <c r="J40" s="188" t="s">
        <v>140</v>
      </c>
      <c r="K40" s="189" t="s">
        <v>141</v>
      </c>
    </row>
    <row r="41" spans="1:11" s="79" customFormat="1" ht="6" customHeight="1">
      <c r="A41" s="90"/>
      <c r="B41" s="97"/>
      <c r="C41" s="98"/>
      <c r="D41" s="98"/>
      <c r="E41" s="98"/>
      <c r="F41" s="98"/>
      <c r="G41" s="98"/>
      <c r="H41" s="98"/>
      <c r="I41" s="98"/>
      <c r="J41" s="98"/>
      <c r="K41" s="98"/>
    </row>
    <row r="42" spans="1:11" s="79" customFormat="1" ht="12.75" customHeight="1">
      <c r="A42" s="276" t="s">
        <v>123</v>
      </c>
      <c r="B42" s="276"/>
      <c r="C42" s="276"/>
      <c r="D42" s="276"/>
      <c r="E42" s="276"/>
      <c r="F42" s="276"/>
      <c r="G42" s="276"/>
      <c r="H42" s="276"/>
      <c r="I42" s="276"/>
      <c r="J42" s="276"/>
      <c r="K42" s="276"/>
    </row>
    <row r="43" spans="1:11" s="79" customFormat="1" ht="6" customHeight="1">
      <c r="A43" s="90"/>
      <c r="B43" s="97"/>
      <c r="C43" s="98"/>
      <c r="D43" s="98"/>
      <c r="E43" s="98"/>
      <c r="F43" s="98"/>
      <c r="G43" s="98"/>
      <c r="H43" s="98"/>
      <c r="I43" s="98"/>
      <c r="J43" s="98"/>
      <c r="K43" s="98"/>
    </row>
    <row r="44" spans="1:11" s="79" customFormat="1" ht="11.25" customHeight="1">
      <c r="A44" s="89" t="s">
        <v>252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</row>
    <row r="45" spans="1:11" s="79" customFormat="1" ht="11.25" customHeight="1">
      <c r="A45" s="89"/>
      <c r="B45" s="119">
        <v>2007</v>
      </c>
      <c r="C45" s="92">
        <v>653</v>
      </c>
      <c r="D45" s="92">
        <v>2567</v>
      </c>
      <c r="E45" s="92">
        <v>-1914</v>
      </c>
      <c r="F45" s="92">
        <v>358</v>
      </c>
      <c r="G45" s="92">
        <v>328</v>
      </c>
      <c r="H45" s="92">
        <v>30</v>
      </c>
      <c r="I45" s="92">
        <v>1011</v>
      </c>
      <c r="J45" s="92">
        <v>2895</v>
      </c>
      <c r="K45" s="92">
        <v>-1884</v>
      </c>
    </row>
    <row r="46" spans="1:11" s="79" customFormat="1" ht="11.25" customHeight="1">
      <c r="A46" s="89"/>
      <c r="B46" s="119">
        <v>2008</v>
      </c>
      <c r="C46" s="92">
        <v>629</v>
      </c>
      <c r="D46" s="92">
        <v>3117</v>
      </c>
      <c r="E46" s="92">
        <v>-2488</v>
      </c>
      <c r="F46" s="92">
        <v>333</v>
      </c>
      <c r="G46" s="92">
        <v>403</v>
      </c>
      <c r="H46" s="92">
        <v>-70</v>
      </c>
      <c r="I46" s="92">
        <v>962</v>
      </c>
      <c r="J46" s="92">
        <v>3520</v>
      </c>
      <c r="K46" s="92">
        <v>-2558</v>
      </c>
    </row>
    <row r="47" spans="1:11" s="79" customFormat="1" ht="11.25" customHeight="1">
      <c r="A47" s="89"/>
      <c r="B47" s="119">
        <v>2009</v>
      </c>
      <c r="C47" s="92">
        <v>818</v>
      </c>
      <c r="D47" s="92">
        <v>1744</v>
      </c>
      <c r="E47" s="92">
        <v>-926</v>
      </c>
      <c r="F47" s="92">
        <v>379</v>
      </c>
      <c r="G47" s="92">
        <v>290</v>
      </c>
      <c r="H47" s="92">
        <v>89</v>
      </c>
      <c r="I47" s="92">
        <v>1197</v>
      </c>
      <c r="J47" s="92">
        <v>2034</v>
      </c>
      <c r="K47" s="92">
        <v>-837</v>
      </c>
    </row>
    <row r="48" spans="1:11" s="79" customFormat="1" ht="11.25" customHeight="1">
      <c r="A48" s="89"/>
      <c r="B48" s="119">
        <v>2010</v>
      </c>
      <c r="C48" s="92">
        <v>729</v>
      </c>
      <c r="D48" s="92">
        <v>2496</v>
      </c>
      <c r="E48" s="92">
        <v>-1767</v>
      </c>
      <c r="F48" s="92">
        <v>414</v>
      </c>
      <c r="G48" s="92">
        <v>377</v>
      </c>
      <c r="H48" s="92">
        <v>37</v>
      </c>
      <c r="I48" s="92">
        <v>1143</v>
      </c>
      <c r="J48" s="92">
        <v>2873</v>
      </c>
      <c r="K48" s="92">
        <v>-1730</v>
      </c>
    </row>
    <row r="49" spans="1:11" s="79" customFormat="1" ht="11.25" customHeight="1">
      <c r="A49" s="89"/>
      <c r="B49" s="119">
        <v>2011</v>
      </c>
      <c r="C49" s="92">
        <v>630</v>
      </c>
      <c r="D49" s="92">
        <v>3084</v>
      </c>
      <c r="E49" s="92">
        <v>-2454</v>
      </c>
      <c r="F49" s="92">
        <v>367</v>
      </c>
      <c r="G49" s="92">
        <v>444</v>
      </c>
      <c r="H49" s="92">
        <v>-77</v>
      </c>
      <c r="I49" s="92">
        <v>997</v>
      </c>
      <c r="J49" s="92">
        <v>3528</v>
      </c>
      <c r="K49" s="92">
        <v>-2531</v>
      </c>
    </row>
    <row r="50" spans="2:11" s="79" customFormat="1" ht="11.25" customHeight="1">
      <c r="B50" s="119">
        <v>2012</v>
      </c>
      <c r="C50" s="94">
        <v>835</v>
      </c>
      <c r="D50" s="94">
        <v>2988</v>
      </c>
      <c r="E50" s="94">
        <v>-2153</v>
      </c>
      <c r="F50" s="94">
        <v>434</v>
      </c>
      <c r="G50" s="94">
        <v>328</v>
      </c>
      <c r="H50" s="94">
        <v>106</v>
      </c>
      <c r="I50" s="94">
        <v>1269</v>
      </c>
      <c r="J50" s="94">
        <v>3316</v>
      </c>
      <c r="K50" s="94">
        <v>-2047</v>
      </c>
    </row>
    <row r="51" spans="2:11" s="79" customFormat="1" ht="11.25" customHeight="1">
      <c r="B51" s="119">
        <v>2013</v>
      </c>
      <c r="C51" s="94">
        <v>1088</v>
      </c>
      <c r="D51" s="94">
        <v>1956</v>
      </c>
      <c r="E51" s="94">
        <v>-868</v>
      </c>
      <c r="F51" s="94">
        <v>532</v>
      </c>
      <c r="G51" s="94">
        <v>299</v>
      </c>
      <c r="H51" s="94">
        <v>233</v>
      </c>
      <c r="I51" s="94">
        <v>1620</v>
      </c>
      <c r="J51" s="94">
        <v>2255</v>
      </c>
      <c r="K51" s="94">
        <v>-635</v>
      </c>
    </row>
    <row r="52" spans="2:11" s="79" customFormat="1" ht="11.25" customHeight="1">
      <c r="B52" s="119">
        <v>2014</v>
      </c>
      <c r="C52" s="94">
        <v>1263</v>
      </c>
      <c r="D52" s="94">
        <v>1502</v>
      </c>
      <c r="E52" s="94">
        <v>-239</v>
      </c>
      <c r="F52" s="94">
        <v>637</v>
      </c>
      <c r="G52" s="94">
        <v>264</v>
      </c>
      <c r="H52" s="94">
        <v>373</v>
      </c>
      <c r="I52" s="94">
        <v>1900</v>
      </c>
      <c r="J52" s="94">
        <v>1766</v>
      </c>
      <c r="K52" s="94">
        <v>134</v>
      </c>
    </row>
    <row r="53" spans="2:11" s="79" customFormat="1" ht="11.25" customHeight="1">
      <c r="B53" s="119">
        <v>2015</v>
      </c>
      <c r="C53" s="94">
        <v>1346</v>
      </c>
      <c r="D53" s="94">
        <v>1353</v>
      </c>
      <c r="E53" s="94">
        <v>-7</v>
      </c>
      <c r="F53" s="94">
        <v>666</v>
      </c>
      <c r="G53" s="94">
        <v>242</v>
      </c>
      <c r="H53" s="94">
        <v>424</v>
      </c>
      <c r="I53" s="94">
        <v>2012</v>
      </c>
      <c r="J53" s="94">
        <v>1595</v>
      </c>
      <c r="K53" s="94">
        <v>417</v>
      </c>
    </row>
    <row r="54" spans="2:11" s="79" customFormat="1" ht="11.25" customHeight="1">
      <c r="B54" s="119">
        <v>2016</v>
      </c>
      <c r="C54" s="94">
        <v>1312</v>
      </c>
      <c r="D54" s="94">
        <v>1396</v>
      </c>
      <c r="E54" s="94">
        <v>-84</v>
      </c>
      <c r="F54" s="94">
        <v>782</v>
      </c>
      <c r="G54" s="94">
        <v>303</v>
      </c>
      <c r="H54" s="94">
        <v>479</v>
      </c>
      <c r="I54" s="94">
        <v>2094</v>
      </c>
      <c r="J54" s="94">
        <v>1699</v>
      </c>
      <c r="K54" s="94">
        <v>395</v>
      </c>
    </row>
    <row r="55" spans="2:11" s="79" customFormat="1" ht="11.25" customHeight="1">
      <c r="B55" s="119">
        <v>2017</v>
      </c>
      <c r="C55" s="94">
        <v>1201</v>
      </c>
      <c r="D55" s="94">
        <v>1281</v>
      </c>
      <c r="E55" s="94">
        <v>-80</v>
      </c>
      <c r="F55" s="94">
        <v>843</v>
      </c>
      <c r="G55" s="94">
        <v>326</v>
      </c>
      <c r="H55" s="94">
        <v>517</v>
      </c>
      <c r="I55" s="94">
        <v>2044</v>
      </c>
      <c r="J55" s="94">
        <v>1607</v>
      </c>
      <c r="K55" s="94">
        <v>437</v>
      </c>
    </row>
    <row r="56" spans="2:11" s="79" customFormat="1" ht="6" customHeight="1">
      <c r="B56" s="93"/>
      <c r="C56" s="95"/>
      <c r="D56" s="95"/>
      <c r="E56" s="95"/>
      <c r="F56" s="95"/>
      <c r="G56" s="95"/>
      <c r="H56" s="95"/>
      <c r="I56" s="95"/>
      <c r="J56" s="95"/>
      <c r="K56" s="95"/>
    </row>
    <row r="57" spans="1:11" s="79" customFormat="1" ht="11.25" customHeight="1">
      <c r="A57" s="89" t="s">
        <v>253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</row>
    <row r="58" spans="1:11" s="79" customFormat="1" ht="11.25" customHeight="1">
      <c r="A58" s="96"/>
      <c r="B58" s="119">
        <v>2007</v>
      </c>
      <c r="C58" s="94">
        <v>8407</v>
      </c>
      <c r="D58" s="94">
        <v>36243</v>
      </c>
      <c r="E58" s="94">
        <v>-27836</v>
      </c>
      <c r="F58" s="94">
        <v>5214</v>
      </c>
      <c r="G58" s="94">
        <v>4543</v>
      </c>
      <c r="H58" s="94">
        <v>671</v>
      </c>
      <c r="I58" s="94">
        <v>13621</v>
      </c>
      <c r="J58" s="94">
        <v>40786</v>
      </c>
      <c r="K58" s="94">
        <v>-27165</v>
      </c>
    </row>
    <row r="59" spans="1:11" s="79" customFormat="1" ht="11.25" customHeight="1">
      <c r="A59" s="96"/>
      <c r="B59" s="119">
        <v>2008</v>
      </c>
      <c r="C59" s="94">
        <v>8294</v>
      </c>
      <c r="D59" s="94">
        <v>43515</v>
      </c>
      <c r="E59" s="94">
        <v>-35221</v>
      </c>
      <c r="F59" s="94">
        <v>4874</v>
      </c>
      <c r="G59" s="94">
        <v>4959</v>
      </c>
      <c r="H59" s="94">
        <v>-85</v>
      </c>
      <c r="I59" s="94">
        <v>13168</v>
      </c>
      <c r="J59" s="94">
        <v>48474</v>
      </c>
      <c r="K59" s="94">
        <v>-35306</v>
      </c>
    </row>
    <row r="60" spans="1:11" s="79" customFormat="1" ht="11.25" customHeight="1">
      <c r="A60" s="96"/>
      <c r="B60" s="119">
        <v>2009</v>
      </c>
      <c r="C60" s="94">
        <v>9826</v>
      </c>
      <c r="D60" s="94">
        <v>29828</v>
      </c>
      <c r="E60" s="94">
        <v>-20002</v>
      </c>
      <c r="F60" s="94">
        <v>4768</v>
      </c>
      <c r="G60" s="94">
        <v>4252</v>
      </c>
      <c r="H60" s="94">
        <v>516</v>
      </c>
      <c r="I60" s="94">
        <v>14594</v>
      </c>
      <c r="J60" s="94">
        <v>34080</v>
      </c>
      <c r="K60" s="94">
        <v>-19486</v>
      </c>
    </row>
    <row r="61" spans="1:11" s="79" customFormat="1" ht="11.25" customHeight="1">
      <c r="A61" s="96"/>
      <c r="B61" s="119">
        <v>2010</v>
      </c>
      <c r="C61" s="94">
        <v>10341</v>
      </c>
      <c r="D61" s="94">
        <v>31252</v>
      </c>
      <c r="E61" s="94">
        <v>-20911</v>
      </c>
      <c r="F61" s="94">
        <v>5417</v>
      </c>
      <c r="G61" s="94">
        <v>4581</v>
      </c>
      <c r="H61" s="94">
        <v>836</v>
      </c>
      <c r="I61" s="94">
        <v>15758</v>
      </c>
      <c r="J61" s="94">
        <v>35833</v>
      </c>
      <c r="K61" s="94">
        <v>-20075</v>
      </c>
    </row>
    <row r="62" spans="1:11" s="79" customFormat="1" ht="11.25" customHeight="1">
      <c r="A62" s="96"/>
      <c r="B62" s="119">
        <v>2011</v>
      </c>
      <c r="C62" s="94">
        <v>9101</v>
      </c>
      <c r="D62" s="94">
        <v>44937</v>
      </c>
      <c r="E62" s="94">
        <v>-35836</v>
      </c>
      <c r="F62" s="94">
        <v>5256</v>
      </c>
      <c r="G62" s="94">
        <v>5178</v>
      </c>
      <c r="H62" s="94">
        <v>78</v>
      </c>
      <c r="I62" s="94">
        <v>14357</v>
      </c>
      <c r="J62" s="94">
        <v>50115</v>
      </c>
      <c r="K62" s="94">
        <v>-35758</v>
      </c>
    </row>
    <row r="63" spans="1:11" s="79" customFormat="1" ht="11.25" customHeight="1">
      <c r="A63" s="91"/>
      <c r="B63" s="119">
        <v>2012</v>
      </c>
      <c r="C63" s="94">
        <v>9499</v>
      </c>
      <c r="D63" s="94">
        <v>48561</v>
      </c>
      <c r="E63" s="94">
        <v>-39062</v>
      </c>
      <c r="F63" s="94">
        <v>5138</v>
      </c>
      <c r="G63" s="94">
        <v>4922</v>
      </c>
      <c r="H63" s="94">
        <v>216</v>
      </c>
      <c r="I63" s="94">
        <v>14637</v>
      </c>
      <c r="J63" s="94">
        <v>53483</v>
      </c>
      <c r="K63" s="94">
        <v>-38846</v>
      </c>
    </row>
    <row r="64" spans="2:11" s="79" customFormat="1" ht="11.25" customHeight="1">
      <c r="B64" s="119">
        <v>2013</v>
      </c>
      <c r="C64" s="94">
        <v>12294</v>
      </c>
      <c r="D64" s="94">
        <v>36880</v>
      </c>
      <c r="E64" s="94">
        <v>-24586</v>
      </c>
      <c r="F64" s="94">
        <v>6594</v>
      </c>
      <c r="G64" s="94">
        <v>4089</v>
      </c>
      <c r="H64" s="94">
        <v>2505</v>
      </c>
      <c r="I64" s="94">
        <v>18888</v>
      </c>
      <c r="J64" s="94">
        <v>40969</v>
      </c>
      <c r="K64" s="94">
        <v>-22081</v>
      </c>
    </row>
    <row r="65" spans="2:11" s="79" customFormat="1" ht="11.25" customHeight="1">
      <c r="B65" s="119">
        <v>2014</v>
      </c>
      <c r="C65" s="94">
        <v>15381</v>
      </c>
      <c r="D65" s="94">
        <v>24161</v>
      </c>
      <c r="E65" s="94">
        <v>-8780</v>
      </c>
      <c r="F65" s="94">
        <v>7620</v>
      </c>
      <c r="G65" s="94">
        <v>3382</v>
      </c>
      <c r="H65" s="94">
        <v>4238</v>
      </c>
      <c r="I65" s="94">
        <v>23001</v>
      </c>
      <c r="J65" s="94">
        <v>27543</v>
      </c>
      <c r="K65" s="94">
        <v>-4542</v>
      </c>
    </row>
    <row r="66" spans="1:11" s="79" customFormat="1" ht="11.25" customHeight="1">
      <c r="A66" s="91"/>
      <c r="B66" s="119">
        <v>2015</v>
      </c>
      <c r="C66" s="94">
        <v>16385</v>
      </c>
      <c r="D66" s="94">
        <v>21284</v>
      </c>
      <c r="E66" s="94">
        <v>-4899</v>
      </c>
      <c r="F66" s="94">
        <v>8697</v>
      </c>
      <c r="G66" s="94">
        <v>3427</v>
      </c>
      <c r="H66" s="94">
        <v>5270</v>
      </c>
      <c r="I66" s="94">
        <v>25082</v>
      </c>
      <c r="J66" s="94">
        <v>24711</v>
      </c>
      <c r="K66" s="94">
        <v>371</v>
      </c>
    </row>
    <row r="67" spans="1:11" s="79" customFormat="1" ht="11.25" customHeight="1">
      <c r="A67" s="91"/>
      <c r="B67" s="119">
        <v>2016</v>
      </c>
      <c r="C67" s="94">
        <v>16571</v>
      </c>
      <c r="D67" s="94">
        <v>20227</v>
      </c>
      <c r="E67" s="94">
        <v>-3656</v>
      </c>
      <c r="F67" s="94">
        <v>9338</v>
      </c>
      <c r="G67" s="94">
        <v>3852</v>
      </c>
      <c r="H67" s="94">
        <v>5486</v>
      </c>
      <c r="I67" s="94">
        <v>25909</v>
      </c>
      <c r="J67" s="94">
        <v>24079</v>
      </c>
      <c r="K67" s="94">
        <v>1830</v>
      </c>
    </row>
    <row r="68" spans="1:11" s="79" customFormat="1" ht="11.25" customHeight="1">
      <c r="A68" s="99"/>
      <c r="B68" s="120">
        <v>2017</v>
      </c>
      <c r="C68" s="100">
        <v>15385</v>
      </c>
      <c r="D68" s="100">
        <v>20568</v>
      </c>
      <c r="E68" s="100">
        <v>-5183</v>
      </c>
      <c r="F68" s="100">
        <v>9551</v>
      </c>
      <c r="G68" s="100">
        <v>4348</v>
      </c>
      <c r="H68" s="100">
        <v>5203</v>
      </c>
      <c r="I68" s="100">
        <v>24936</v>
      </c>
      <c r="J68" s="100">
        <v>24916</v>
      </c>
      <c r="K68" s="100">
        <v>20</v>
      </c>
    </row>
    <row r="69" spans="1:11" s="79" customFormat="1" ht="6" customHeight="1">
      <c r="A69" s="90"/>
      <c r="B69" s="97"/>
      <c r="C69" s="98"/>
      <c r="D69" s="98"/>
      <c r="E69" s="98"/>
      <c r="F69" s="98"/>
      <c r="G69" s="98"/>
      <c r="H69" s="98"/>
      <c r="I69" s="98"/>
      <c r="J69" s="98"/>
      <c r="K69" s="98"/>
    </row>
    <row r="70" spans="1:11" s="79" customFormat="1" ht="12.75">
      <c r="A70" s="190" t="str">
        <f>"1."</f>
        <v>1.</v>
      </c>
      <c r="B70" s="194" t="s">
        <v>162</v>
      </c>
      <c r="C70" s="195"/>
      <c r="D70" s="48"/>
      <c r="E70" s="48"/>
      <c r="F70" s="48"/>
      <c r="G70" s="49"/>
      <c r="H70" s="50"/>
      <c r="I70" s="101"/>
      <c r="J70" s="101"/>
      <c r="K70" s="102"/>
    </row>
    <row r="71" ht="12.75" customHeight="1"/>
    <row r="72" ht="12.75">
      <c r="A72" s="234" t="s">
        <v>250</v>
      </c>
    </row>
  </sheetData>
  <sheetProtection/>
  <mergeCells count="9">
    <mergeCell ref="A42:K42"/>
    <mergeCell ref="A12:K12"/>
    <mergeCell ref="A3:K3"/>
    <mergeCell ref="A4:K4"/>
    <mergeCell ref="A7:B9"/>
    <mergeCell ref="C7:K7"/>
    <mergeCell ref="I8:K8"/>
    <mergeCell ref="A10:B10"/>
    <mergeCell ref="A40:B40"/>
  </mergeCells>
  <printOptions horizontalCentered="1"/>
  <pageMargins left="0.3937007874015748" right="0.3937007874015748" top="0.6299212598425197" bottom="0.6299212598425197" header="0.1968503937007874" footer="0.3937007874015748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2.33203125" style="0" customWidth="1"/>
    <col min="2" max="2" width="5.33203125" style="0" customWidth="1"/>
    <col min="3" max="3" width="5.83203125" style="0" customWidth="1"/>
    <col min="4" max="12" width="11.83203125" style="0" customWidth="1"/>
  </cols>
  <sheetData>
    <row r="1" spans="1:8" ht="12.75">
      <c r="A1" s="1" t="s">
        <v>111</v>
      </c>
      <c r="D1" s="2"/>
      <c r="E1" s="2"/>
      <c r="F1" s="2"/>
      <c r="G1" s="2"/>
      <c r="H1" s="2"/>
    </row>
    <row r="2" spans="3:8" ht="12.75">
      <c r="C2" s="1"/>
      <c r="D2" s="2"/>
      <c r="E2" s="2"/>
      <c r="F2" s="2"/>
      <c r="G2" s="2"/>
      <c r="H2" s="2"/>
    </row>
    <row r="3" spans="1:12" s="4" customFormat="1" ht="15">
      <c r="A3" s="242" t="s">
        <v>112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</row>
    <row r="4" spans="1:12" s="139" customFormat="1" ht="15" customHeight="1">
      <c r="A4" s="253" t="s">
        <v>94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</row>
    <row r="5" spans="1:12" s="4" customFormat="1" ht="15" customHeight="1">
      <c r="A5" s="250" t="s">
        <v>142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</row>
    <row r="6" spans="1:3" ht="11.25">
      <c r="A6" s="5"/>
      <c r="B6" s="5"/>
      <c r="C6" s="5"/>
    </row>
    <row r="7" spans="1:12" ht="15" customHeight="1">
      <c r="A7" s="296" t="s">
        <v>10</v>
      </c>
      <c r="B7" s="296"/>
      <c r="C7" s="297"/>
      <c r="D7" s="293" t="s">
        <v>93</v>
      </c>
      <c r="E7" s="294"/>
      <c r="F7" s="294"/>
      <c r="G7" s="294"/>
      <c r="H7" s="294"/>
      <c r="I7" s="294"/>
      <c r="J7" s="294"/>
      <c r="K7" s="294"/>
      <c r="L7" s="294"/>
    </row>
    <row r="8" spans="1:12" ht="15" customHeight="1">
      <c r="A8" s="298"/>
      <c r="B8" s="298"/>
      <c r="C8" s="299"/>
      <c r="D8" s="295" t="s">
        <v>152</v>
      </c>
      <c r="E8" s="295"/>
      <c r="F8" s="295"/>
      <c r="G8" s="295" t="s">
        <v>153</v>
      </c>
      <c r="H8" s="295"/>
      <c r="I8" s="295"/>
      <c r="J8" s="243" t="s">
        <v>154</v>
      </c>
      <c r="K8" s="244"/>
      <c r="L8" s="244"/>
    </row>
    <row r="9" spans="1:13" ht="15" customHeight="1">
      <c r="A9" s="300"/>
      <c r="B9" s="300"/>
      <c r="C9" s="301"/>
      <c r="D9" s="125" t="s">
        <v>155</v>
      </c>
      <c r="E9" s="125" t="s">
        <v>163</v>
      </c>
      <c r="F9" s="125" t="s">
        <v>91</v>
      </c>
      <c r="G9" s="125" t="s">
        <v>155</v>
      </c>
      <c r="H9" s="125" t="s">
        <v>163</v>
      </c>
      <c r="I9" s="125" t="s">
        <v>91</v>
      </c>
      <c r="J9" s="125" t="s">
        <v>155</v>
      </c>
      <c r="K9" s="125" t="s">
        <v>163</v>
      </c>
      <c r="L9" s="196" t="s">
        <v>91</v>
      </c>
      <c r="M9" s="197"/>
    </row>
    <row r="10" spans="1:12" s="124" customFormat="1" ht="12" customHeight="1">
      <c r="A10" s="257" t="s">
        <v>30</v>
      </c>
      <c r="B10" s="257"/>
      <c r="C10" s="258"/>
      <c r="D10" s="188" t="s">
        <v>114</v>
      </c>
      <c r="E10" s="188" t="s">
        <v>115</v>
      </c>
      <c r="F10" s="188" t="s">
        <v>116</v>
      </c>
      <c r="G10" s="188" t="s">
        <v>117</v>
      </c>
      <c r="H10" s="188" t="s">
        <v>118</v>
      </c>
      <c r="I10" s="188" t="s">
        <v>119</v>
      </c>
      <c r="J10" s="188" t="s">
        <v>120</v>
      </c>
      <c r="K10" s="188" t="s">
        <v>121</v>
      </c>
      <c r="L10" s="189" t="s">
        <v>113</v>
      </c>
    </row>
    <row r="11" ht="6" customHeight="1"/>
    <row r="12" spans="1:12" ht="11.25">
      <c r="A12" s="256" t="s">
        <v>122</v>
      </c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</row>
    <row r="13" ht="11.25">
      <c r="A13" s="3"/>
    </row>
    <row r="14" spans="1:12" ht="11.25">
      <c r="A14" s="186" t="s">
        <v>254</v>
      </c>
      <c r="B14" s="159"/>
      <c r="C14" s="10" t="s">
        <v>255</v>
      </c>
      <c r="D14" s="12">
        <v>2690</v>
      </c>
      <c r="E14" s="12">
        <v>2810</v>
      </c>
      <c r="F14" s="12">
        <v>-120</v>
      </c>
      <c r="G14" s="12">
        <v>8220</v>
      </c>
      <c r="H14" s="13">
        <v>2090</v>
      </c>
      <c r="I14" s="14">
        <v>6130</v>
      </c>
      <c r="J14" s="14">
        <v>10910</v>
      </c>
      <c r="K14" s="13">
        <v>4890</v>
      </c>
      <c r="L14" s="13">
        <v>6030</v>
      </c>
    </row>
    <row r="15" spans="1:12" ht="11.25">
      <c r="A15" s="186"/>
      <c r="B15" s="159"/>
      <c r="C15" s="10" t="s">
        <v>256</v>
      </c>
      <c r="D15" s="12">
        <v>2620</v>
      </c>
      <c r="E15" s="12">
        <v>2820</v>
      </c>
      <c r="F15" s="12">
        <v>-200</v>
      </c>
      <c r="G15" s="12">
        <v>8410</v>
      </c>
      <c r="H15" s="13">
        <v>2100</v>
      </c>
      <c r="I15" s="14">
        <v>6300</v>
      </c>
      <c r="J15" s="14">
        <v>10870</v>
      </c>
      <c r="K15" s="13">
        <v>4940</v>
      </c>
      <c r="L15" s="13">
        <v>5930</v>
      </c>
    </row>
    <row r="16" spans="1:12" ht="11.25">
      <c r="A16" s="186"/>
      <c r="B16" s="159"/>
      <c r="C16" s="10"/>
      <c r="D16" s="12"/>
      <c r="E16" s="12"/>
      <c r="F16" s="12"/>
      <c r="G16" s="12"/>
      <c r="H16" s="13"/>
      <c r="I16" s="14"/>
      <c r="J16" s="14"/>
      <c r="K16" s="13"/>
      <c r="L16" s="13"/>
    </row>
    <row r="17" spans="1:12" ht="11.25">
      <c r="A17" s="186" t="s">
        <v>257</v>
      </c>
      <c r="B17" s="159"/>
      <c r="C17" s="10" t="s">
        <v>258</v>
      </c>
      <c r="D17" s="12">
        <v>2800</v>
      </c>
      <c r="E17" s="12">
        <v>2840</v>
      </c>
      <c r="F17" s="12">
        <v>-50</v>
      </c>
      <c r="G17" s="12">
        <v>8500</v>
      </c>
      <c r="H17" s="13">
        <v>2150</v>
      </c>
      <c r="I17" s="14">
        <v>6350</v>
      </c>
      <c r="J17" s="14">
        <v>11280</v>
      </c>
      <c r="K17" s="13">
        <v>4940</v>
      </c>
      <c r="L17" s="13">
        <v>6340</v>
      </c>
    </row>
    <row r="18" spans="1:12" ht="11.25">
      <c r="A18" s="186"/>
      <c r="B18" s="159"/>
      <c r="C18" s="10" t="s">
        <v>259</v>
      </c>
      <c r="D18" s="12">
        <v>2700</v>
      </c>
      <c r="E18" s="12">
        <v>2860</v>
      </c>
      <c r="F18" s="12">
        <v>-160</v>
      </c>
      <c r="G18" s="12">
        <v>8300</v>
      </c>
      <c r="H18" s="13">
        <v>2250</v>
      </c>
      <c r="I18" s="14">
        <v>6040</v>
      </c>
      <c r="J18" s="14">
        <v>11030</v>
      </c>
      <c r="K18" s="13">
        <v>5080</v>
      </c>
      <c r="L18" s="13">
        <v>5940</v>
      </c>
    </row>
    <row r="19" spans="1:12" ht="11.25">
      <c r="A19" s="186"/>
      <c r="B19" s="159"/>
      <c r="C19" s="10" t="s">
        <v>260</v>
      </c>
      <c r="D19" s="12">
        <v>2610</v>
      </c>
      <c r="E19" s="12">
        <v>2470</v>
      </c>
      <c r="F19" s="12">
        <v>140</v>
      </c>
      <c r="G19" s="12">
        <v>8200</v>
      </c>
      <c r="H19" s="13">
        <v>2200</v>
      </c>
      <c r="I19" s="14">
        <v>6000</v>
      </c>
      <c r="J19" s="14">
        <v>10840</v>
      </c>
      <c r="K19" s="13">
        <v>4660</v>
      </c>
      <c r="L19" s="13">
        <v>6180</v>
      </c>
    </row>
    <row r="20" spans="1:12" ht="11.25">
      <c r="A20" s="186"/>
      <c r="B20" s="159"/>
      <c r="C20" s="10" t="s">
        <v>261</v>
      </c>
      <c r="D20" s="12">
        <v>2590</v>
      </c>
      <c r="E20" s="12">
        <v>2900</v>
      </c>
      <c r="F20" s="12">
        <v>-310</v>
      </c>
      <c r="G20" s="12">
        <v>8360</v>
      </c>
      <c r="H20" s="13">
        <v>2210</v>
      </c>
      <c r="I20" s="14">
        <v>6150</v>
      </c>
      <c r="J20" s="14">
        <v>10960</v>
      </c>
      <c r="K20" s="13">
        <v>5120</v>
      </c>
      <c r="L20" s="13">
        <v>5840</v>
      </c>
    </row>
    <row r="21" spans="1:12" ht="11.25">
      <c r="A21" s="186"/>
      <c r="B21" s="159"/>
      <c r="C21" s="10" t="s">
        <v>262</v>
      </c>
      <c r="D21" s="12">
        <v>2640</v>
      </c>
      <c r="E21" s="12">
        <v>2820</v>
      </c>
      <c r="F21" s="12">
        <v>-180</v>
      </c>
      <c r="G21" s="12">
        <v>8500</v>
      </c>
      <c r="H21" s="13">
        <v>2340</v>
      </c>
      <c r="I21" s="14">
        <v>6160</v>
      </c>
      <c r="J21" s="14">
        <v>11150</v>
      </c>
      <c r="K21" s="13">
        <v>5190</v>
      </c>
      <c r="L21" s="13">
        <v>5960</v>
      </c>
    </row>
    <row r="22" spans="1:12" ht="11.25">
      <c r="A22" s="186"/>
      <c r="B22" s="159"/>
      <c r="C22" s="10" t="s">
        <v>263</v>
      </c>
      <c r="D22" s="12">
        <v>2760</v>
      </c>
      <c r="E22" s="12">
        <v>2800</v>
      </c>
      <c r="F22" s="12">
        <v>-40</v>
      </c>
      <c r="G22" s="12">
        <v>8700</v>
      </c>
      <c r="H22" s="13">
        <v>2320</v>
      </c>
      <c r="I22" s="14">
        <v>6380</v>
      </c>
      <c r="J22" s="14">
        <v>11480</v>
      </c>
      <c r="K22" s="13">
        <v>5160</v>
      </c>
      <c r="L22" s="13">
        <v>6320</v>
      </c>
    </row>
    <row r="23" spans="1:12" ht="11.25">
      <c r="A23" s="186"/>
      <c r="B23" s="159"/>
      <c r="C23" s="10" t="s">
        <v>264</v>
      </c>
      <c r="D23" s="12">
        <v>2780</v>
      </c>
      <c r="E23" s="12">
        <v>2890</v>
      </c>
      <c r="F23" s="12">
        <v>-100</v>
      </c>
      <c r="G23" s="12">
        <v>8290</v>
      </c>
      <c r="H23" s="13">
        <v>2400</v>
      </c>
      <c r="I23" s="14">
        <v>5890</v>
      </c>
      <c r="J23" s="14">
        <v>11080</v>
      </c>
      <c r="K23" s="13">
        <v>5330</v>
      </c>
      <c r="L23" s="13">
        <v>5740</v>
      </c>
    </row>
    <row r="24" spans="1:12" ht="11.25">
      <c r="A24" s="186"/>
      <c r="B24" s="159"/>
      <c r="C24" s="10" t="s">
        <v>265</v>
      </c>
      <c r="D24" s="12">
        <v>2560</v>
      </c>
      <c r="E24" s="12">
        <v>2820</v>
      </c>
      <c r="F24" s="12">
        <v>-260</v>
      </c>
      <c r="G24" s="12">
        <v>8090</v>
      </c>
      <c r="H24" s="13">
        <v>2360</v>
      </c>
      <c r="I24" s="14">
        <v>5730</v>
      </c>
      <c r="J24" s="14">
        <v>10620</v>
      </c>
      <c r="K24" s="13">
        <v>5170</v>
      </c>
      <c r="L24" s="13">
        <v>5450</v>
      </c>
    </row>
    <row r="25" spans="1:12" ht="11.25">
      <c r="A25" s="186"/>
      <c r="B25" s="159"/>
      <c r="C25" s="10" t="s">
        <v>266</v>
      </c>
      <c r="D25" s="12">
        <v>2620</v>
      </c>
      <c r="E25" s="12">
        <v>2740</v>
      </c>
      <c r="F25" s="12">
        <v>-120</v>
      </c>
      <c r="G25" s="12">
        <v>7890</v>
      </c>
      <c r="H25" s="13">
        <v>2540</v>
      </c>
      <c r="I25" s="14">
        <v>5350</v>
      </c>
      <c r="J25" s="14">
        <v>10520</v>
      </c>
      <c r="K25" s="13">
        <v>5280</v>
      </c>
      <c r="L25" s="13">
        <v>5240</v>
      </c>
    </row>
    <row r="26" spans="1:12" ht="11.25">
      <c r="A26" s="186"/>
      <c r="B26" s="159"/>
      <c r="C26" s="10" t="s">
        <v>267</v>
      </c>
      <c r="D26" s="12">
        <v>2730</v>
      </c>
      <c r="E26" s="12">
        <v>2740</v>
      </c>
      <c r="F26" s="12">
        <v>-10</v>
      </c>
      <c r="G26" s="12">
        <v>8180</v>
      </c>
      <c r="H26" s="13">
        <v>2560</v>
      </c>
      <c r="I26" s="14">
        <v>5630</v>
      </c>
      <c r="J26" s="14">
        <v>10920</v>
      </c>
      <c r="K26" s="13">
        <v>5310</v>
      </c>
      <c r="L26" s="13">
        <v>5610</v>
      </c>
    </row>
    <row r="27" spans="1:12" ht="11.25">
      <c r="A27" s="186"/>
      <c r="B27" s="159"/>
      <c r="C27" s="10" t="s">
        <v>255</v>
      </c>
      <c r="D27" s="12">
        <v>2680</v>
      </c>
      <c r="E27" s="12">
        <v>2660</v>
      </c>
      <c r="F27" s="12">
        <v>10</v>
      </c>
      <c r="G27" s="12">
        <v>8120</v>
      </c>
      <c r="H27" s="13">
        <v>2490</v>
      </c>
      <c r="I27" s="14">
        <v>5640</v>
      </c>
      <c r="J27" s="14">
        <v>10800</v>
      </c>
      <c r="K27" s="13">
        <v>5190</v>
      </c>
      <c r="L27" s="13">
        <v>5610</v>
      </c>
    </row>
    <row r="28" spans="1:3" ht="11.25">
      <c r="A28" s="187"/>
      <c r="B28" s="160"/>
      <c r="C28" s="5"/>
    </row>
    <row r="29" spans="1:12" s="124" customFormat="1" ht="11.25">
      <c r="A29" s="254" t="s">
        <v>30</v>
      </c>
      <c r="B29" s="254"/>
      <c r="C29" s="255"/>
      <c r="D29" s="188" t="s">
        <v>143</v>
      </c>
      <c r="E29" s="188" t="s">
        <v>144</v>
      </c>
      <c r="F29" s="188" t="s">
        <v>145</v>
      </c>
      <c r="G29" s="188" t="s">
        <v>146</v>
      </c>
      <c r="H29" s="188" t="s">
        <v>147</v>
      </c>
      <c r="I29" s="188" t="s">
        <v>148</v>
      </c>
      <c r="J29" s="188" t="s">
        <v>149</v>
      </c>
      <c r="K29" s="188" t="s">
        <v>150</v>
      </c>
      <c r="L29" s="189" t="s">
        <v>151</v>
      </c>
    </row>
    <row r="30" ht="6" customHeight="1"/>
    <row r="31" spans="1:12" ht="11.25">
      <c r="A31" s="256" t="s">
        <v>123</v>
      </c>
      <c r="B31" s="256"/>
      <c r="C31" s="256"/>
      <c r="D31" s="256"/>
      <c r="E31" s="256"/>
      <c r="F31" s="256"/>
      <c r="G31" s="256"/>
      <c r="H31" s="256"/>
      <c r="I31" s="256"/>
      <c r="J31" s="256"/>
      <c r="K31" s="256"/>
      <c r="L31" s="256"/>
    </row>
    <row r="32" ht="11.25">
      <c r="A32" s="3"/>
    </row>
    <row r="33" spans="1:12" ht="11.25">
      <c r="A33" s="186" t="s">
        <v>254</v>
      </c>
      <c r="B33" s="159"/>
      <c r="C33" s="10" t="s">
        <v>255</v>
      </c>
      <c r="D33" s="12">
        <v>1370</v>
      </c>
      <c r="E33" s="12">
        <v>1750</v>
      </c>
      <c r="F33" s="12">
        <v>-380</v>
      </c>
      <c r="G33" s="12">
        <v>830</v>
      </c>
      <c r="H33" s="13">
        <v>340</v>
      </c>
      <c r="I33" s="14">
        <v>500</v>
      </c>
      <c r="J33" s="14">
        <v>2210</v>
      </c>
      <c r="K33" s="13">
        <v>2090</v>
      </c>
      <c r="L33" s="13">
        <v>120</v>
      </c>
    </row>
    <row r="34" spans="1:12" ht="11.25">
      <c r="A34" s="186"/>
      <c r="B34" s="159"/>
      <c r="C34" s="10" t="s">
        <v>256</v>
      </c>
      <c r="D34" s="12">
        <v>1320</v>
      </c>
      <c r="E34" s="12">
        <v>1730</v>
      </c>
      <c r="F34" s="12">
        <v>-410</v>
      </c>
      <c r="G34" s="12">
        <v>770</v>
      </c>
      <c r="H34" s="13">
        <v>350</v>
      </c>
      <c r="I34" s="14">
        <v>420</v>
      </c>
      <c r="J34" s="14">
        <v>2100</v>
      </c>
      <c r="K34" s="13">
        <v>2080</v>
      </c>
      <c r="L34" s="13">
        <v>10</v>
      </c>
    </row>
    <row r="35" spans="1:12" ht="11.25">
      <c r="A35" s="186"/>
      <c r="B35" s="159"/>
      <c r="C35" s="10"/>
      <c r="D35" s="12"/>
      <c r="E35" s="12"/>
      <c r="F35" s="12"/>
      <c r="G35" s="12"/>
      <c r="H35" s="13"/>
      <c r="I35" s="14"/>
      <c r="J35" s="14"/>
      <c r="K35" s="13"/>
      <c r="L35" s="13"/>
    </row>
    <row r="36" spans="1:12" ht="11.25">
      <c r="A36" s="186" t="s">
        <v>257</v>
      </c>
      <c r="B36" s="159"/>
      <c r="C36" s="10" t="s">
        <v>258</v>
      </c>
      <c r="D36" s="12">
        <v>1390</v>
      </c>
      <c r="E36" s="12">
        <v>1760</v>
      </c>
      <c r="F36" s="12">
        <v>-370</v>
      </c>
      <c r="G36" s="12">
        <v>820</v>
      </c>
      <c r="H36" s="13">
        <v>370</v>
      </c>
      <c r="I36" s="14">
        <v>440</v>
      </c>
      <c r="J36" s="14">
        <v>2210</v>
      </c>
      <c r="K36" s="13">
        <v>2130</v>
      </c>
      <c r="L36" s="13">
        <v>70</v>
      </c>
    </row>
    <row r="37" spans="1:12" ht="11.25">
      <c r="A37" s="186"/>
      <c r="B37" s="159"/>
      <c r="C37" s="10" t="s">
        <v>259</v>
      </c>
      <c r="D37" s="12">
        <v>1310</v>
      </c>
      <c r="E37" s="12">
        <v>1770</v>
      </c>
      <c r="F37" s="12">
        <v>-460</v>
      </c>
      <c r="G37" s="12">
        <v>780</v>
      </c>
      <c r="H37" s="13">
        <v>380</v>
      </c>
      <c r="I37" s="14">
        <v>410</v>
      </c>
      <c r="J37" s="14">
        <v>2090</v>
      </c>
      <c r="K37" s="13">
        <v>2150</v>
      </c>
      <c r="L37" s="13">
        <v>-60</v>
      </c>
    </row>
    <row r="38" spans="1:12" ht="11.25">
      <c r="A38" s="186"/>
      <c r="B38" s="159"/>
      <c r="C38" s="10" t="s">
        <v>260</v>
      </c>
      <c r="D38" s="12">
        <v>1290</v>
      </c>
      <c r="E38" s="12">
        <v>1500</v>
      </c>
      <c r="F38" s="12">
        <v>-220</v>
      </c>
      <c r="G38" s="12">
        <v>650</v>
      </c>
      <c r="H38" s="13">
        <v>330</v>
      </c>
      <c r="I38" s="14">
        <v>320</v>
      </c>
      <c r="J38" s="14">
        <v>1940</v>
      </c>
      <c r="K38" s="13">
        <v>1840</v>
      </c>
      <c r="L38" s="13">
        <v>100</v>
      </c>
    </row>
    <row r="39" spans="1:12" ht="11.25">
      <c r="A39" s="186"/>
      <c r="B39" s="159"/>
      <c r="C39" s="10" t="s">
        <v>261</v>
      </c>
      <c r="D39" s="12">
        <v>1290</v>
      </c>
      <c r="E39" s="12">
        <v>1910</v>
      </c>
      <c r="F39" s="12">
        <v>-620</v>
      </c>
      <c r="G39" s="12">
        <v>760</v>
      </c>
      <c r="H39" s="13">
        <v>390</v>
      </c>
      <c r="I39" s="14">
        <v>380</v>
      </c>
      <c r="J39" s="14">
        <v>2060</v>
      </c>
      <c r="K39" s="13">
        <v>2300</v>
      </c>
      <c r="L39" s="13">
        <v>-240</v>
      </c>
    </row>
    <row r="40" spans="1:12" ht="11.25">
      <c r="A40" s="186"/>
      <c r="B40" s="159"/>
      <c r="C40" s="10" t="s">
        <v>262</v>
      </c>
      <c r="D40" s="12">
        <v>1240</v>
      </c>
      <c r="E40" s="12">
        <v>1570</v>
      </c>
      <c r="F40" s="12">
        <v>-340</v>
      </c>
      <c r="G40" s="12">
        <v>800</v>
      </c>
      <c r="H40" s="13">
        <v>370</v>
      </c>
      <c r="I40" s="14">
        <v>440</v>
      </c>
      <c r="J40" s="14">
        <v>2040</v>
      </c>
      <c r="K40" s="13">
        <v>1940</v>
      </c>
      <c r="L40" s="13">
        <v>100</v>
      </c>
    </row>
    <row r="41" spans="1:12" ht="11.25">
      <c r="A41" s="186"/>
      <c r="B41" s="159"/>
      <c r="C41" s="10" t="s">
        <v>263</v>
      </c>
      <c r="D41" s="12">
        <v>1220</v>
      </c>
      <c r="E41" s="12">
        <v>1700</v>
      </c>
      <c r="F41" s="12">
        <v>-490</v>
      </c>
      <c r="G41" s="12">
        <v>830</v>
      </c>
      <c r="H41" s="13">
        <v>360</v>
      </c>
      <c r="I41" s="14">
        <v>470</v>
      </c>
      <c r="J41" s="14">
        <v>2050</v>
      </c>
      <c r="K41" s="13">
        <v>2060</v>
      </c>
      <c r="L41" s="13">
        <v>-10</v>
      </c>
    </row>
    <row r="42" spans="1:12" ht="11.25">
      <c r="A42" s="186"/>
      <c r="B42" s="159"/>
      <c r="C42" s="10" t="s">
        <v>264</v>
      </c>
      <c r="D42" s="12">
        <v>1260</v>
      </c>
      <c r="E42" s="12">
        <v>1790</v>
      </c>
      <c r="F42" s="12">
        <v>-530</v>
      </c>
      <c r="G42" s="12">
        <v>790</v>
      </c>
      <c r="H42" s="13">
        <v>350</v>
      </c>
      <c r="I42" s="14">
        <v>440</v>
      </c>
      <c r="J42" s="14">
        <v>2050</v>
      </c>
      <c r="K42" s="13">
        <v>2140</v>
      </c>
      <c r="L42" s="13">
        <v>-90</v>
      </c>
    </row>
    <row r="43" spans="1:12" ht="11.25">
      <c r="A43" s="186"/>
      <c r="B43" s="159"/>
      <c r="C43" s="10" t="s">
        <v>265</v>
      </c>
      <c r="D43" s="12">
        <v>1180</v>
      </c>
      <c r="E43" s="12">
        <v>1720</v>
      </c>
      <c r="F43" s="12">
        <v>-540</v>
      </c>
      <c r="G43" s="12">
        <v>780</v>
      </c>
      <c r="H43" s="13">
        <v>350</v>
      </c>
      <c r="I43" s="14">
        <v>430</v>
      </c>
      <c r="J43" s="14">
        <v>1970</v>
      </c>
      <c r="K43" s="13">
        <v>2070</v>
      </c>
      <c r="L43" s="13">
        <v>-100</v>
      </c>
    </row>
    <row r="44" spans="1:12" ht="11.25">
      <c r="A44" s="186"/>
      <c r="B44" s="159"/>
      <c r="C44" s="10" t="s">
        <v>266</v>
      </c>
      <c r="D44" s="12">
        <v>1250</v>
      </c>
      <c r="E44" s="12">
        <v>1760</v>
      </c>
      <c r="F44" s="12">
        <v>-510</v>
      </c>
      <c r="G44" s="12">
        <v>800</v>
      </c>
      <c r="H44" s="13">
        <v>360</v>
      </c>
      <c r="I44" s="14">
        <v>450</v>
      </c>
      <c r="J44" s="14">
        <v>2050</v>
      </c>
      <c r="K44" s="13">
        <v>2110</v>
      </c>
      <c r="L44" s="13">
        <v>-70</v>
      </c>
    </row>
    <row r="45" spans="1:12" ht="11.25">
      <c r="A45" s="186"/>
      <c r="B45" s="159"/>
      <c r="C45" s="10" t="s">
        <v>267</v>
      </c>
      <c r="D45" s="12">
        <v>1320</v>
      </c>
      <c r="E45" s="12">
        <v>1710</v>
      </c>
      <c r="F45" s="12">
        <v>-390</v>
      </c>
      <c r="G45" s="12">
        <v>850</v>
      </c>
      <c r="H45" s="13">
        <v>370</v>
      </c>
      <c r="I45" s="14">
        <v>480</v>
      </c>
      <c r="J45" s="14">
        <v>2170</v>
      </c>
      <c r="K45" s="13">
        <v>2080</v>
      </c>
      <c r="L45" s="13">
        <v>90</v>
      </c>
    </row>
    <row r="46" spans="1:12" ht="11.25">
      <c r="A46" s="187"/>
      <c r="B46" s="161"/>
      <c r="C46" s="11" t="s">
        <v>255</v>
      </c>
      <c r="D46" s="15">
        <v>1250</v>
      </c>
      <c r="E46" s="15">
        <v>1610</v>
      </c>
      <c r="F46" s="15">
        <v>-360</v>
      </c>
      <c r="G46" s="15">
        <v>890</v>
      </c>
      <c r="H46" s="126">
        <v>370</v>
      </c>
      <c r="I46" s="16">
        <v>530</v>
      </c>
      <c r="J46" s="16">
        <v>2150</v>
      </c>
      <c r="K46" s="126">
        <v>1980</v>
      </c>
      <c r="L46" s="126">
        <v>170</v>
      </c>
    </row>
    <row r="47" spans="3:12" ht="11.25">
      <c r="C47" s="4"/>
      <c r="D47" s="8"/>
      <c r="E47" s="8"/>
      <c r="F47" s="8"/>
      <c r="G47" s="8"/>
      <c r="H47" s="8"/>
      <c r="I47" s="8"/>
      <c r="J47" s="8"/>
      <c r="K47" s="8"/>
      <c r="L47" s="8"/>
    </row>
    <row r="48" spans="1:2" ht="11.25">
      <c r="A48" s="138" t="str">
        <f>"1."</f>
        <v>1.</v>
      </c>
      <c r="B48" s="7" t="s">
        <v>244</v>
      </c>
    </row>
    <row r="49" spans="1:2" ht="11.25">
      <c r="A49" s="190" t="str">
        <f>"2."</f>
        <v>2.</v>
      </c>
      <c r="B49" s="91" t="s">
        <v>156</v>
      </c>
    </row>
    <row r="50" spans="1:3" ht="11.25">
      <c r="A50" s="190" t="str">
        <f>"3."</f>
        <v>3.</v>
      </c>
      <c r="B50" s="194" t="s">
        <v>162</v>
      </c>
      <c r="C50" s="195"/>
    </row>
    <row r="51" spans="1:2" ht="11.25">
      <c r="A51" s="153"/>
      <c r="B51" s="91"/>
    </row>
    <row r="52" spans="1:2" ht="11.25">
      <c r="A52" s="17" t="s">
        <v>51</v>
      </c>
      <c r="B52" s="91"/>
    </row>
    <row r="53" spans="1:2" ht="11.25">
      <c r="A53" s="154"/>
      <c r="B53" s="90"/>
    </row>
    <row r="54" spans="1:2" ht="12.75">
      <c r="A54" s="234" t="s">
        <v>250</v>
      </c>
      <c r="B54" s="103"/>
    </row>
    <row r="55" spans="1:2" ht="11.25">
      <c r="A55" s="154"/>
      <c r="B55" s="91"/>
    </row>
    <row r="56" spans="1:2" ht="11.25">
      <c r="A56" s="90"/>
      <c r="B56" s="90"/>
    </row>
    <row r="57" spans="1:2" ht="12.75">
      <c r="A57" s="103"/>
      <c r="B57" s="103"/>
    </row>
    <row r="59" ht="11.25">
      <c r="A59" s="137"/>
    </row>
    <row r="61" ht="11.25">
      <c r="A61" s="17"/>
    </row>
    <row r="63" ht="11.25">
      <c r="A63" s="158"/>
    </row>
  </sheetData>
  <sheetProtection/>
  <mergeCells count="12">
    <mergeCell ref="A3:L3"/>
    <mergeCell ref="A4:L4"/>
    <mergeCell ref="A5:L5"/>
    <mergeCell ref="A7:C9"/>
    <mergeCell ref="A10:C10"/>
    <mergeCell ref="A12:L12"/>
    <mergeCell ref="A29:C29"/>
    <mergeCell ref="A31:L31"/>
    <mergeCell ref="D7:L7"/>
    <mergeCell ref="D8:F8"/>
    <mergeCell ref="G8:I8"/>
    <mergeCell ref="J8:L8"/>
  </mergeCells>
  <printOptions horizontalCentered="1"/>
  <pageMargins left="0.3937007874015748" right="0.3937007874015748" top="0.6299212598425197" bottom="0.6299212598425197" header="0.1968503937007874" footer="0.3937007874015748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2.33203125" style="0" customWidth="1"/>
    <col min="2" max="2" width="18.83203125" style="0" customWidth="1"/>
    <col min="3" max="8" width="9.16015625" style="0" customWidth="1"/>
    <col min="9" max="12" width="8.66015625" style="0" customWidth="1"/>
  </cols>
  <sheetData>
    <row r="1" spans="1:6" ht="12.75">
      <c r="A1" s="1" t="s">
        <v>168</v>
      </c>
      <c r="C1" s="2"/>
      <c r="D1" s="2"/>
      <c r="E1" s="2"/>
      <c r="F1" s="2"/>
    </row>
    <row r="2" spans="3:6" ht="12.75">
      <c r="C2" s="2"/>
      <c r="D2" s="2"/>
      <c r="E2" s="2"/>
      <c r="F2" s="2"/>
    </row>
    <row r="3" spans="1:12" s="4" customFormat="1" ht="17.25">
      <c r="A3" s="242" t="s">
        <v>171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</row>
    <row r="4" spans="1:12" s="139" customFormat="1" ht="16.5" customHeight="1">
      <c r="A4" s="253" t="s">
        <v>172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</row>
    <row r="5" spans="1:12" ht="6.75" customHeight="1">
      <c r="A5" s="5"/>
      <c r="B5" s="5"/>
      <c r="C5" s="22"/>
      <c r="D5" s="22"/>
      <c r="E5" s="22"/>
      <c r="F5" s="22"/>
      <c r="G5" s="23"/>
      <c r="H5" s="23"/>
      <c r="I5" s="23"/>
      <c r="J5" s="23"/>
      <c r="K5" s="23"/>
      <c r="L5" s="23"/>
    </row>
    <row r="6" spans="1:12" ht="15" customHeight="1">
      <c r="A6" s="296" t="s">
        <v>169</v>
      </c>
      <c r="B6" s="246"/>
      <c r="C6" s="24" t="s">
        <v>252</v>
      </c>
      <c r="D6" s="25"/>
      <c r="E6" s="26"/>
      <c r="F6" s="24" t="s">
        <v>253</v>
      </c>
      <c r="G6" s="25"/>
      <c r="H6" s="26"/>
      <c r="I6" s="111" t="s">
        <v>268</v>
      </c>
      <c r="J6" s="28"/>
      <c r="K6" s="28"/>
      <c r="L6" s="28"/>
    </row>
    <row r="7" spans="1:12" ht="15" customHeight="1">
      <c r="A7" s="298"/>
      <c r="B7" s="302"/>
      <c r="C7" s="31"/>
      <c r="D7" s="25"/>
      <c r="E7" s="31"/>
      <c r="F7" s="31"/>
      <c r="G7" s="25"/>
      <c r="H7" s="31"/>
      <c r="I7" s="268" t="s">
        <v>10</v>
      </c>
      <c r="J7" s="269"/>
      <c r="K7" s="268" t="s">
        <v>11</v>
      </c>
      <c r="L7" s="270"/>
    </row>
    <row r="8" spans="1:12" ht="15" customHeight="1">
      <c r="A8" s="298"/>
      <c r="B8" s="302"/>
      <c r="C8" s="107">
        <v>2015</v>
      </c>
      <c r="D8" s="108">
        <v>2016</v>
      </c>
      <c r="E8" s="107">
        <v>2017</v>
      </c>
      <c r="F8" s="107">
        <v>2015</v>
      </c>
      <c r="G8" s="108">
        <v>2016</v>
      </c>
      <c r="H8" s="107">
        <v>2017</v>
      </c>
      <c r="I8" s="271" t="s">
        <v>12</v>
      </c>
      <c r="J8" s="271" t="s">
        <v>13</v>
      </c>
      <c r="K8" s="271" t="s">
        <v>12</v>
      </c>
      <c r="L8" s="273" t="s">
        <v>13</v>
      </c>
    </row>
    <row r="9" spans="1:12" ht="15" customHeight="1">
      <c r="A9" s="248"/>
      <c r="B9" s="248"/>
      <c r="C9" s="32"/>
      <c r="D9" s="33"/>
      <c r="E9" s="32"/>
      <c r="F9" s="32"/>
      <c r="G9" s="33"/>
      <c r="H9" s="32"/>
      <c r="I9" s="272"/>
      <c r="J9" s="272"/>
      <c r="K9" s="272"/>
      <c r="L9" s="274"/>
    </row>
    <row r="11" spans="1:12" ht="11.25">
      <c r="A11" s="256" t="s">
        <v>2</v>
      </c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</row>
    <row r="12" ht="11.25">
      <c r="A12" s="3"/>
    </row>
    <row r="13" spans="1:12" s="3" customFormat="1" ht="11.25">
      <c r="A13" s="206" t="s">
        <v>193</v>
      </c>
      <c r="B13" s="207"/>
      <c r="C13" s="208">
        <v>6931</v>
      </c>
      <c r="D13" s="208">
        <v>7624</v>
      </c>
      <c r="E13" s="208">
        <v>7541</v>
      </c>
      <c r="F13" s="220">
        <v>79941</v>
      </c>
      <c r="G13" s="221">
        <v>85336</v>
      </c>
      <c r="H13" s="221">
        <v>92183</v>
      </c>
      <c r="I13" s="221">
        <v>-83</v>
      </c>
      <c r="J13" s="218">
        <v>-1.08866736621196</v>
      </c>
      <c r="K13" s="221">
        <v>6847</v>
      </c>
      <c r="L13" s="218">
        <v>8.02357738820662</v>
      </c>
    </row>
    <row r="14" spans="1:12" ht="11.25">
      <c r="A14" s="186"/>
      <c r="B14" s="159" t="s">
        <v>194</v>
      </c>
      <c r="C14" s="12">
        <v>187</v>
      </c>
      <c r="D14" s="12">
        <v>178</v>
      </c>
      <c r="E14" s="12">
        <v>192</v>
      </c>
      <c r="F14" s="222">
        <v>1962</v>
      </c>
      <c r="G14" s="223">
        <v>2148</v>
      </c>
      <c r="H14" s="223">
        <v>2093</v>
      </c>
      <c r="I14" s="223">
        <v>14</v>
      </c>
      <c r="J14" s="219">
        <v>7.86516853932584</v>
      </c>
      <c r="K14" s="223">
        <v>-55</v>
      </c>
      <c r="L14" s="219">
        <v>-2.56052141527002</v>
      </c>
    </row>
    <row r="15" spans="1:12" ht="11.25">
      <c r="A15" s="186"/>
      <c r="B15" s="159" t="s">
        <v>195</v>
      </c>
      <c r="C15" s="12">
        <v>4398</v>
      </c>
      <c r="D15" s="12">
        <v>4843</v>
      </c>
      <c r="E15" s="12">
        <v>4902</v>
      </c>
      <c r="F15" s="222">
        <v>51142</v>
      </c>
      <c r="G15" s="223">
        <v>54765</v>
      </c>
      <c r="H15" s="223">
        <v>59759</v>
      </c>
      <c r="I15" s="223">
        <v>59</v>
      </c>
      <c r="J15" s="219">
        <v>1.21825314887466</v>
      </c>
      <c r="K15" s="223">
        <v>4994</v>
      </c>
      <c r="L15" s="219">
        <v>9.11896284123071</v>
      </c>
    </row>
    <row r="16" spans="1:12" ht="11.25">
      <c r="A16" s="186"/>
      <c r="B16" s="159" t="s">
        <v>196</v>
      </c>
      <c r="C16" s="12">
        <v>552</v>
      </c>
      <c r="D16" s="12">
        <v>630</v>
      </c>
      <c r="E16" s="12">
        <v>580</v>
      </c>
      <c r="F16" s="222">
        <v>6376</v>
      </c>
      <c r="G16" s="223">
        <v>6540</v>
      </c>
      <c r="H16" s="223">
        <v>7145</v>
      </c>
      <c r="I16" s="223">
        <v>-50</v>
      </c>
      <c r="J16" s="219">
        <v>-7.93650793650794</v>
      </c>
      <c r="K16" s="223">
        <v>605</v>
      </c>
      <c r="L16" s="219">
        <v>9.25076452599388</v>
      </c>
    </row>
    <row r="17" spans="1:12" ht="11.25">
      <c r="A17" s="186"/>
      <c r="B17" s="159" t="s">
        <v>197</v>
      </c>
      <c r="C17" s="12">
        <v>499</v>
      </c>
      <c r="D17" s="12">
        <v>516</v>
      </c>
      <c r="E17" s="12">
        <v>491</v>
      </c>
      <c r="F17" s="222">
        <v>4974</v>
      </c>
      <c r="G17" s="223">
        <v>5349</v>
      </c>
      <c r="H17" s="223">
        <v>5410</v>
      </c>
      <c r="I17" s="223">
        <v>-25</v>
      </c>
      <c r="J17" s="219">
        <v>-4.84496124031008</v>
      </c>
      <c r="K17" s="223">
        <v>61</v>
      </c>
      <c r="L17" s="219">
        <v>1.14040007478033</v>
      </c>
    </row>
    <row r="18" spans="1:12" ht="11.25">
      <c r="A18" s="186"/>
      <c r="B18" s="159" t="s">
        <v>198</v>
      </c>
      <c r="C18" s="12">
        <v>30</v>
      </c>
      <c r="D18" s="12">
        <v>71</v>
      </c>
      <c r="E18" s="12">
        <v>41</v>
      </c>
      <c r="F18" s="222">
        <v>467</v>
      </c>
      <c r="G18" s="223">
        <v>533</v>
      </c>
      <c r="H18" s="223">
        <v>543</v>
      </c>
      <c r="I18" s="223">
        <v>-30</v>
      </c>
      <c r="J18" s="219">
        <v>-42.2535211267606</v>
      </c>
      <c r="K18" s="223">
        <v>10</v>
      </c>
      <c r="L18" s="219">
        <v>1.87617260787993</v>
      </c>
    </row>
    <row r="19" spans="1:12" ht="11.25">
      <c r="A19" s="186"/>
      <c r="B19" s="159" t="s">
        <v>199</v>
      </c>
      <c r="C19" s="12">
        <v>188</v>
      </c>
      <c r="D19" s="12">
        <v>178</v>
      </c>
      <c r="E19" s="12">
        <v>152</v>
      </c>
      <c r="F19" s="222">
        <v>1980</v>
      </c>
      <c r="G19" s="223">
        <v>2102</v>
      </c>
      <c r="H19" s="223">
        <v>2238</v>
      </c>
      <c r="I19" s="223">
        <v>-26</v>
      </c>
      <c r="J19" s="219">
        <v>-14.6067415730337</v>
      </c>
      <c r="K19" s="223">
        <v>136</v>
      </c>
      <c r="L19" s="219">
        <v>6.47002854424358</v>
      </c>
    </row>
    <row r="20" spans="1:12" ht="11.25">
      <c r="A20" s="186"/>
      <c r="B20" s="159" t="s">
        <v>200</v>
      </c>
      <c r="C20" s="12">
        <v>85</v>
      </c>
      <c r="D20" s="12">
        <v>107</v>
      </c>
      <c r="E20" s="12">
        <v>112</v>
      </c>
      <c r="F20" s="222">
        <v>1345</v>
      </c>
      <c r="G20" s="223">
        <v>1274</v>
      </c>
      <c r="H20" s="223">
        <v>1410</v>
      </c>
      <c r="I20" s="223">
        <v>5</v>
      </c>
      <c r="J20" s="219">
        <v>4.67289719626168</v>
      </c>
      <c r="K20" s="223">
        <v>136</v>
      </c>
      <c r="L20" s="219">
        <v>10.6750392464678</v>
      </c>
    </row>
    <row r="21" spans="1:12" ht="11.25">
      <c r="A21" s="186"/>
      <c r="B21" s="159" t="s">
        <v>201</v>
      </c>
      <c r="C21" s="12">
        <v>201</v>
      </c>
      <c r="D21" s="12">
        <v>240</v>
      </c>
      <c r="E21" s="12">
        <v>215</v>
      </c>
      <c r="F21" s="222">
        <v>2776</v>
      </c>
      <c r="G21" s="223">
        <v>2922</v>
      </c>
      <c r="H21" s="223">
        <v>3088</v>
      </c>
      <c r="I21" s="223">
        <v>-25</v>
      </c>
      <c r="J21" s="219">
        <v>-10.4166666666667</v>
      </c>
      <c r="K21" s="223">
        <v>166</v>
      </c>
      <c r="L21" s="219">
        <v>5.68104038329911</v>
      </c>
    </row>
    <row r="22" spans="1:12" ht="11.25">
      <c r="A22" s="186"/>
      <c r="B22" s="159" t="s">
        <v>202</v>
      </c>
      <c r="C22" s="12">
        <v>791</v>
      </c>
      <c r="D22" s="12">
        <v>861</v>
      </c>
      <c r="E22" s="12">
        <v>856</v>
      </c>
      <c r="F22" s="222">
        <v>8919</v>
      </c>
      <c r="G22" s="223">
        <v>9703</v>
      </c>
      <c r="H22" s="223">
        <v>10497</v>
      </c>
      <c r="I22" s="223">
        <v>-5</v>
      </c>
      <c r="J22" s="219">
        <v>-0.580720092915215</v>
      </c>
      <c r="K22" s="223">
        <v>794</v>
      </c>
      <c r="L22" s="219">
        <v>8.18303617437906</v>
      </c>
    </row>
    <row r="23" spans="1:12" ht="11.25">
      <c r="A23" s="186"/>
      <c r="B23" s="159"/>
      <c r="C23" s="12"/>
      <c r="D23" s="12"/>
      <c r="E23" s="12"/>
      <c r="F23" s="222"/>
      <c r="G23" s="223"/>
      <c r="H23" s="223"/>
      <c r="I23" s="223"/>
      <c r="J23" s="14"/>
      <c r="K23" s="223"/>
      <c r="L23" s="14"/>
    </row>
    <row r="24" spans="1:12" s="3" customFormat="1" ht="11.25">
      <c r="A24" s="206" t="s">
        <v>203</v>
      </c>
      <c r="B24" s="207"/>
      <c r="C24" s="208">
        <v>1740</v>
      </c>
      <c r="D24" s="208">
        <v>1774</v>
      </c>
      <c r="E24" s="208">
        <v>1812</v>
      </c>
      <c r="F24" s="220">
        <v>20345</v>
      </c>
      <c r="G24" s="221">
        <v>21048</v>
      </c>
      <c r="H24" s="221">
        <v>21497</v>
      </c>
      <c r="I24" s="221">
        <v>38</v>
      </c>
      <c r="J24" s="218">
        <v>2.14205186020293</v>
      </c>
      <c r="K24" s="221">
        <v>449</v>
      </c>
      <c r="L24" s="218">
        <v>2.13321930824781</v>
      </c>
    </row>
    <row r="25" spans="1:12" ht="11.25">
      <c r="A25" s="186"/>
      <c r="B25" s="159" t="s">
        <v>204</v>
      </c>
      <c r="C25" s="12">
        <v>53</v>
      </c>
      <c r="D25" s="12">
        <v>81</v>
      </c>
      <c r="E25" s="12">
        <v>65</v>
      </c>
      <c r="F25" s="222">
        <v>557</v>
      </c>
      <c r="G25" s="223">
        <v>688</v>
      </c>
      <c r="H25" s="223">
        <v>671</v>
      </c>
      <c r="I25" s="223">
        <v>-16</v>
      </c>
      <c r="J25" s="219">
        <v>-19.7530864197531</v>
      </c>
      <c r="K25" s="223">
        <v>-17</v>
      </c>
      <c r="L25" s="219">
        <v>-2.47093023255814</v>
      </c>
    </row>
    <row r="26" spans="1:12" ht="11.25">
      <c r="A26" s="186"/>
      <c r="B26" s="159" t="s">
        <v>205</v>
      </c>
      <c r="C26" s="12">
        <v>106</v>
      </c>
      <c r="D26" s="12">
        <v>86</v>
      </c>
      <c r="E26" s="12">
        <v>87</v>
      </c>
      <c r="F26" s="222">
        <v>994</v>
      </c>
      <c r="G26" s="223">
        <v>972</v>
      </c>
      <c r="H26" s="223">
        <v>932</v>
      </c>
      <c r="I26" s="223">
        <v>1</v>
      </c>
      <c r="J26" s="219">
        <v>1.16279069767442</v>
      </c>
      <c r="K26" s="223">
        <v>-40</v>
      </c>
      <c r="L26" s="219">
        <v>-4.11522633744856</v>
      </c>
    </row>
    <row r="27" spans="1:12" ht="11.25">
      <c r="A27" s="186"/>
      <c r="B27" s="159" t="s">
        <v>206</v>
      </c>
      <c r="C27" s="12">
        <v>57</v>
      </c>
      <c r="D27" s="12">
        <v>65</v>
      </c>
      <c r="E27" s="12">
        <v>58</v>
      </c>
      <c r="F27" s="222">
        <v>595</v>
      </c>
      <c r="G27" s="223">
        <v>628</v>
      </c>
      <c r="H27" s="223">
        <v>583</v>
      </c>
      <c r="I27" s="223">
        <v>-7</v>
      </c>
      <c r="J27" s="219">
        <v>-10.7692307692308</v>
      </c>
      <c r="K27" s="223">
        <v>-45</v>
      </c>
      <c r="L27" s="219">
        <v>-7.1656050955414</v>
      </c>
    </row>
    <row r="28" spans="1:12" ht="11.25">
      <c r="A28" s="186"/>
      <c r="B28" s="159" t="s">
        <v>207</v>
      </c>
      <c r="C28" s="12">
        <v>25</v>
      </c>
      <c r="D28" s="12">
        <v>28</v>
      </c>
      <c r="E28" s="12">
        <v>38</v>
      </c>
      <c r="F28" s="222">
        <v>301</v>
      </c>
      <c r="G28" s="223">
        <v>304</v>
      </c>
      <c r="H28" s="223">
        <v>305</v>
      </c>
      <c r="I28" s="223">
        <v>10</v>
      </c>
      <c r="J28" s="219">
        <v>35.7142857142857</v>
      </c>
      <c r="K28" s="223">
        <v>1</v>
      </c>
      <c r="L28" s="219">
        <v>0.328947368421053</v>
      </c>
    </row>
    <row r="29" spans="1:12" ht="11.25">
      <c r="A29" s="186"/>
      <c r="B29" s="159" t="s">
        <v>208</v>
      </c>
      <c r="C29" s="12">
        <v>1071</v>
      </c>
      <c r="D29" s="12">
        <v>1004</v>
      </c>
      <c r="E29" s="12">
        <v>1058</v>
      </c>
      <c r="F29" s="222">
        <v>12577</v>
      </c>
      <c r="G29" s="223">
        <v>12595</v>
      </c>
      <c r="H29" s="223">
        <v>12750</v>
      </c>
      <c r="I29" s="223">
        <v>54</v>
      </c>
      <c r="J29" s="219">
        <v>5.37848605577689</v>
      </c>
      <c r="K29" s="223">
        <v>155</v>
      </c>
      <c r="L29" s="219">
        <v>1.23064708217547</v>
      </c>
    </row>
    <row r="30" spans="1:12" ht="11.25">
      <c r="A30" s="186"/>
      <c r="B30" s="159" t="s">
        <v>209</v>
      </c>
      <c r="C30" s="12">
        <v>335</v>
      </c>
      <c r="D30" s="12">
        <v>386</v>
      </c>
      <c r="E30" s="12">
        <v>400</v>
      </c>
      <c r="F30" s="222">
        <v>4007</v>
      </c>
      <c r="G30" s="223">
        <v>4669</v>
      </c>
      <c r="H30" s="223">
        <v>5047</v>
      </c>
      <c r="I30" s="223">
        <v>14</v>
      </c>
      <c r="J30" s="219">
        <v>3.62694300518135</v>
      </c>
      <c r="K30" s="223">
        <v>378</v>
      </c>
      <c r="L30" s="219">
        <v>8.09595202398801</v>
      </c>
    </row>
    <row r="31" spans="1:12" ht="11.25">
      <c r="A31" s="186"/>
      <c r="B31" s="159" t="s">
        <v>210</v>
      </c>
      <c r="C31" s="12">
        <v>93</v>
      </c>
      <c r="D31" s="12">
        <v>124</v>
      </c>
      <c r="E31" s="12">
        <v>106</v>
      </c>
      <c r="F31" s="222">
        <v>1314</v>
      </c>
      <c r="G31" s="223">
        <v>1192</v>
      </c>
      <c r="H31" s="223">
        <v>1209</v>
      </c>
      <c r="I31" s="223">
        <v>-18</v>
      </c>
      <c r="J31" s="219">
        <v>-14.5161290322581</v>
      </c>
      <c r="K31" s="223">
        <v>17</v>
      </c>
      <c r="L31" s="219">
        <v>1.4261744966443</v>
      </c>
    </row>
    <row r="32" spans="1:12" ht="11.25">
      <c r="A32" s="186"/>
      <c r="B32" s="159"/>
      <c r="C32" s="12"/>
      <c r="D32" s="12"/>
      <c r="E32" s="12"/>
      <c r="F32" s="222"/>
      <c r="G32" s="223"/>
      <c r="H32" s="223"/>
      <c r="I32" s="223"/>
      <c r="J32" s="14"/>
      <c r="K32" s="223"/>
      <c r="L32" s="14"/>
    </row>
    <row r="33" spans="1:12" s="3" customFormat="1" ht="12" customHeight="1">
      <c r="A33" s="206" t="s">
        <v>211</v>
      </c>
      <c r="B33" s="207"/>
      <c r="C33" s="208">
        <v>1963</v>
      </c>
      <c r="D33" s="208">
        <v>1776</v>
      </c>
      <c r="E33" s="208">
        <v>1720</v>
      </c>
      <c r="F33" s="220">
        <v>20605</v>
      </c>
      <c r="G33" s="221">
        <v>20273</v>
      </c>
      <c r="H33" s="221">
        <v>17863</v>
      </c>
      <c r="I33" s="221">
        <v>-56</v>
      </c>
      <c r="J33" s="218">
        <v>-3.15315315315315</v>
      </c>
      <c r="K33" s="221">
        <v>-2410</v>
      </c>
      <c r="L33" s="218">
        <v>-11.8877324520298</v>
      </c>
    </row>
    <row r="34" spans="1:12" s="3" customFormat="1" ht="11.25">
      <c r="A34" s="206"/>
      <c r="B34" s="207"/>
      <c r="C34" s="208"/>
      <c r="D34" s="208"/>
      <c r="E34" s="208"/>
      <c r="F34" s="220"/>
      <c r="G34" s="221"/>
      <c r="H34" s="221"/>
      <c r="I34" s="221"/>
      <c r="J34" s="209"/>
      <c r="K34" s="221"/>
      <c r="L34" s="209"/>
    </row>
    <row r="35" spans="1:12" s="3" customFormat="1" ht="11.25">
      <c r="A35" s="210" t="s">
        <v>4</v>
      </c>
      <c r="B35" s="211"/>
      <c r="C35" s="208">
        <v>10634</v>
      </c>
      <c r="D35" s="208">
        <v>11174</v>
      </c>
      <c r="E35" s="208">
        <v>11073</v>
      </c>
      <c r="F35" s="220">
        <v>120891</v>
      </c>
      <c r="G35" s="221">
        <v>126657</v>
      </c>
      <c r="H35" s="221">
        <v>131543</v>
      </c>
      <c r="I35" s="221">
        <v>-101</v>
      </c>
      <c r="J35" s="218">
        <v>-0.903884016466798</v>
      </c>
      <c r="K35" s="221">
        <v>4886</v>
      </c>
      <c r="L35" s="218">
        <v>3.85766282163639</v>
      </c>
    </row>
    <row r="36" spans="1:2" ht="11.25">
      <c r="A36" s="197"/>
      <c r="B36" s="197"/>
    </row>
    <row r="37" spans="1:12" ht="11.25">
      <c r="A37" s="256" t="s">
        <v>3</v>
      </c>
      <c r="B37" s="256"/>
      <c r="C37" s="256"/>
      <c r="D37" s="256"/>
      <c r="E37" s="256"/>
      <c r="F37" s="256"/>
      <c r="G37" s="256"/>
      <c r="H37" s="256"/>
      <c r="I37" s="256"/>
      <c r="J37" s="256"/>
      <c r="K37" s="256"/>
      <c r="L37" s="256"/>
    </row>
    <row r="38" ht="11.25">
      <c r="A38" s="3"/>
    </row>
    <row r="39" spans="1:12" ht="11.25">
      <c r="A39" s="206" t="s">
        <v>193</v>
      </c>
      <c r="B39" s="207"/>
      <c r="C39" s="208">
        <v>2554</v>
      </c>
      <c r="D39" s="208">
        <v>2804</v>
      </c>
      <c r="E39" s="208">
        <v>2975</v>
      </c>
      <c r="F39" s="220">
        <v>41006</v>
      </c>
      <c r="G39" s="221">
        <v>39878</v>
      </c>
      <c r="H39" s="221">
        <v>43005</v>
      </c>
      <c r="I39" s="221">
        <v>171</v>
      </c>
      <c r="J39" s="218">
        <v>6.09843081312411</v>
      </c>
      <c r="K39" s="221">
        <v>3127</v>
      </c>
      <c r="L39" s="218">
        <v>7.84141631977531</v>
      </c>
    </row>
    <row r="40" spans="1:12" ht="11.25">
      <c r="A40" s="186"/>
      <c r="B40" s="159" t="s">
        <v>194</v>
      </c>
      <c r="C40" s="12">
        <v>68</v>
      </c>
      <c r="D40" s="12">
        <v>94</v>
      </c>
      <c r="E40" s="12">
        <v>100</v>
      </c>
      <c r="F40" s="222">
        <v>1298</v>
      </c>
      <c r="G40" s="223">
        <v>1318</v>
      </c>
      <c r="H40" s="223">
        <v>1389</v>
      </c>
      <c r="I40" s="223">
        <v>6</v>
      </c>
      <c r="J40" s="219">
        <v>6.38297872340426</v>
      </c>
      <c r="K40" s="223">
        <v>71</v>
      </c>
      <c r="L40" s="219">
        <v>5.38694992412747</v>
      </c>
    </row>
    <row r="41" spans="1:12" ht="11.25">
      <c r="A41" s="186"/>
      <c r="B41" s="159" t="s">
        <v>195</v>
      </c>
      <c r="C41" s="12">
        <v>1388</v>
      </c>
      <c r="D41" s="12">
        <v>1527</v>
      </c>
      <c r="E41" s="12">
        <v>1649</v>
      </c>
      <c r="F41" s="222">
        <v>21467</v>
      </c>
      <c r="G41" s="223">
        <v>21229</v>
      </c>
      <c r="H41" s="223">
        <v>23465</v>
      </c>
      <c r="I41" s="223">
        <v>122</v>
      </c>
      <c r="J41" s="219">
        <v>7.98952193844139</v>
      </c>
      <c r="K41" s="223">
        <v>2236</v>
      </c>
      <c r="L41" s="219">
        <v>10.53276178812</v>
      </c>
    </row>
    <row r="42" spans="1:12" ht="11.25">
      <c r="A42" s="186"/>
      <c r="B42" s="159" t="s">
        <v>196</v>
      </c>
      <c r="C42" s="12">
        <v>254</v>
      </c>
      <c r="D42" s="12">
        <v>241</v>
      </c>
      <c r="E42" s="12">
        <v>273</v>
      </c>
      <c r="F42" s="222">
        <v>3862</v>
      </c>
      <c r="G42" s="223">
        <v>3776</v>
      </c>
      <c r="H42" s="223">
        <v>3943</v>
      </c>
      <c r="I42" s="223">
        <v>32</v>
      </c>
      <c r="J42" s="219">
        <v>13.2780082987552</v>
      </c>
      <c r="K42" s="223">
        <v>167</v>
      </c>
      <c r="L42" s="219">
        <v>4.42266949152542</v>
      </c>
    </row>
    <row r="43" spans="1:12" ht="11.25">
      <c r="A43" s="186"/>
      <c r="B43" s="159" t="s">
        <v>197</v>
      </c>
      <c r="C43" s="12">
        <v>208</v>
      </c>
      <c r="D43" s="12">
        <v>232</v>
      </c>
      <c r="E43" s="12">
        <v>220</v>
      </c>
      <c r="F43" s="222">
        <v>2968</v>
      </c>
      <c r="G43" s="223">
        <v>2933</v>
      </c>
      <c r="H43" s="223">
        <v>3236</v>
      </c>
      <c r="I43" s="223">
        <v>-12</v>
      </c>
      <c r="J43" s="219">
        <v>-5.17241379310345</v>
      </c>
      <c r="K43" s="223">
        <v>303</v>
      </c>
      <c r="L43" s="219">
        <v>10.3307193999318</v>
      </c>
    </row>
    <row r="44" spans="1:12" ht="11.25">
      <c r="A44" s="186"/>
      <c r="B44" s="159" t="s">
        <v>198</v>
      </c>
      <c r="C44" s="12">
        <v>16</v>
      </c>
      <c r="D44" s="12">
        <v>21</v>
      </c>
      <c r="E44" s="12">
        <v>18</v>
      </c>
      <c r="F44" s="222">
        <v>406</v>
      </c>
      <c r="G44" s="223">
        <v>379</v>
      </c>
      <c r="H44" s="223">
        <v>399</v>
      </c>
      <c r="I44" s="223">
        <v>-3</v>
      </c>
      <c r="J44" s="219">
        <v>-14.2857142857143</v>
      </c>
      <c r="K44" s="223">
        <v>20</v>
      </c>
      <c r="L44" s="219">
        <v>5.27704485488127</v>
      </c>
    </row>
    <row r="45" spans="1:12" ht="11.25">
      <c r="A45" s="186"/>
      <c r="B45" s="159" t="s">
        <v>199</v>
      </c>
      <c r="C45" s="12">
        <v>83</v>
      </c>
      <c r="D45" s="12">
        <v>88</v>
      </c>
      <c r="E45" s="12">
        <v>116</v>
      </c>
      <c r="F45" s="222">
        <v>1515</v>
      </c>
      <c r="G45" s="223">
        <v>1441</v>
      </c>
      <c r="H45" s="223">
        <v>1387</v>
      </c>
      <c r="I45" s="223">
        <v>28</v>
      </c>
      <c r="J45" s="219">
        <v>31.8181818181818</v>
      </c>
      <c r="K45" s="223">
        <v>-54</v>
      </c>
      <c r="L45" s="219">
        <v>-3.74739764052741</v>
      </c>
    </row>
    <row r="46" spans="1:12" ht="11.25">
      <c r="A46" s="186"/>
      <c r="B46" s="159" t="s">
        <v>200</v>
      </c>
      <c r="C46" s="12">
        <v>55</v>
      </c>
      <c r="D46" s="12">
        <v>71</v>
      </c>
      <c r="E46" s="12">
        <v>55</v>
      </c>
      <c r="F46" s="222">
        <v>971</v>
      </c>
      <c r="G46" s="223">
        <v>891</v>
      </c>
      <c r="H46" s="223">
        <v>795</v>
      </c>
      <c r="I46" s="223">
        <v>-16</v>
      </c>
      <c r="J46" s="219">
        <v>-22.5352112676056</v>
      </c>
      <c r="K46" s="223">
        <v>-96</v>
      </c>
      <c r="L46" s="219">
        <v>-10.7744107744108</v>
      </c>
    </row>
    <row r="47" spans="1:12" ht="11.25">
      <c r="A47" s="186"/>
      <c r="B47" s="159" t="s">
        <v>201</v>
      </c>
      <c r="C47" s="12">
        <v>110</v>
      </c>
      <c r="D47" s="12">
        <v>120</v>
      </c>
      <c r="E47" s="12">
        <v>122</v>
      </c>
      <c r="F47" s="222">
        <v>1951</v>
      </c>
      <c r="G47" s="223">
        <v>1797</v>
      </c>
      <c r="H47" s="223">
        <v>1774</v>
      </c>
      <c r="I47" s="223">
        <v>2</v>
      </c>
      <c r="J47" s="219">
        <v>1.66666666666667</v>
      </c>
      <c r="K47" s="223">
        <v>-23</v>
      </c>
      <c r="L47" s="219">
        <v>-1.27991096271564</v>
      </c>
    </row>
    <row r="48" spans="1:12" ht="11.25">
      <c r="A48" s="186"/>
      <c r="B48" s="159" t="s">
        <v>202</v>
      </c>
      <c r="C48" s="12">
        <v>372</v>
      </c>
      <c r="D48" s="12">
        <v>410</v>
      </c>
      <c r="E48" s="12">
        <v>422</v>
      </c>
      <c r="F48" s="222">
        <v>6568</v>
      </c>
      <c r="G48" s="223">
        <v>6114</v>
      </c>
      <c r="H48" s="223">
        <v>6617</v>
      </c>
      <c r="I48" s="223">
        <v>12</v>
      </c>
      <c r="J48" s="219">
        <v>2.92682926829268</v>
      </c>
      <c r="K48" s="223">
        <v>503</v>
      </c>
      <c r="L48" s="219">
        <v>8.22701995420347</v>
      </c>
    </row>
    <row r="49" spans="1:12" ht="11.25">
      <c r="A49" s="186"/>
      <c r="B49" s="159"/>
      <c r="C49" s="12"/>
      <c r="D49" s="12"/>
      <c r="E49" s="12"/>
      <c r="F49" s="222"/>
      <c r="G49" s="223"/>
      <c r="H49" s="223"/>
      <c r="I49" s="223"/>
      <c r="J49" s="14"/>
      <c r="K49" s="223"/>
      <c r="L49" s="14"/>
    </row>
    <row r="50" spans="1:12" ht="11.25">
      <c r="A50" s="206" t="s">
        <v>203</v>
      </c>
      <c r="B50" s="207"/>
      <c r="C50" s="208">
        <v>699</v>
      </c>
      <c r="D50" s="208">
        <v>774</v>
      </c>
      <c r="E50" s="208">
        <v>799</v>
      </c>
      <c r="F50" s="220">
        <v>10603</v>
      </c>
      <c r="G50" s="221">
        <v>10679</v>
      </c>
      <c r="H50" s="221">
        <v>11224</v>
      </c>
      <c r="I50" s="221">
        <v>25</v>
      </c>
      <c r="J50" s="218">
        <v>3.22997416020672</v>
      </c>
      <c r="K50" s="221">
        <v>545</v>
      </c>
      <c r="L50" s="218">
        <v>5.10347410806255</v>
      </c>
    </row>
    <row r="51" spans="1:12" ht="11.25">
      <c r="A51" s="186"/>
      <c r="B51" s="159" t="s">
        <v>204</v>
      </c>
      <c r="C51" s="12">
        <v>24</v>
      </c>
      <c r="D51" s="12">
        <v>27</v>
      </c>
      <c r="E51" s="12">
        <v>38</v>
      </c>
      <c r="F51" s="222">
        <v>465</v>
      </c>
      <c r="G51" s="223">
        <v>442</v>
      </c>
      <c r="H51" s="223">
        <v>472</v>
      </c>
      <c r="I51" s="223">
        <v>11</v>
      </c>
      <c r="J51" s="219">
        <v>40.7407407407407</v>
      </c>
      <c r="K51" s="223">
        <v>30</v>
      </c>
      <c r="L51" s="219">
        <v>6.78733031674208</v>
      </c>
    </row>
    <row r="52" spans="1:12" ht="11.25">
      <c r="A52" s="186"/>
      <c r="B52" s="159" t="s">
        <v>205</v>
      </c>
      <c r="C52" s="12">
        <v>35</v>
      </c>
      <c r="D52" s="12">
        <v>31</v>
      </c>
      <c r="E52" s="12">
        <v>34</v>
      </c>
      <c r="F52" s="222">
        <v>553</v>
      </c>
      <c r="G52" s="223">
        <v>498</v>
      </c>
      <c r="H52" s="223">
        <v>540</v>
      </c>
      <c r="I52" s="223">
        <v>3</v>
      </c>
      <c r="J52" s="219">
        <v>9.67741935483871</v>
      </c>
      <c r="K52" s="223">
        <v>42</v>
      </c>
      <c r="L52" s="219">
        <v>8.43373493975904</v>
      </c>
    </row>
    <row r="53" spans="1:12" ht="11.25">
      <c r="A53" s="186"/>
      <c r="B53" s="159" t="s">
        <v>206</v>
      </c>
      <c r="C53" s="12">
        <v>22</v>
      </c>
      <c r="D53" s="12">
        <v>24</v>
      </c>
      <c r="E53" s="12">
        <v>30</v>
      </c>
      <c r="F53" s="222">
        <v>409</v>
      </c>
      <c r="G53" s="223">
        <v>430</v>
      </c>
      <c r="H53" s="223">
        <v>474</v>
      </c>
      <c r="I53" s="223">
        <v>6</v>
      </c>
      <c r="J53" s="219">
        <v>25</v>
      </c>
      <c r="K53" s="223">
        <v>44</v>
      </c>
      <c r="L53" s="219">
        <v>10.2325581395349</v>
      </c>
    </row>
    <row r="54" spans="1:12" ht="11.25">
      <c r="A54" s="186"/>
      <c r="B54" s="159" t="s">
        <v>207</v>
      </c>
      <c r="C54" s="12">
        <v>14</v>
      </c>
      <c r="D54" s="12">
        <v>13</v>
      </c>
      <c r="E54" s="12">
        <v>11</v>
      </c>
      <c r="F54" s="222">
        <v>206</v>
      </c>
      <c r="G54" s="223">
        <v>228</v>
      </c>
      <c r="H54" s="223">
        <v>199</v>
      </c>
      <c r="I54" s="223">
        <v>-2</v>
      </c>
      <c r="J54" s="219">
        <v>-15.3846153846154</v>
      </c>
      <c r="K54" s="223">
        <v>-29</v>
      </c>
      <c r="L54" s="219">
        <v>-12.719298245614</v>
      </c>
    </row>
    <row r="55" spans="1:12" ht="11.25">
      <c r="A55" s="186"/>
      <c r="B55" s="159" t="s">
        <v>208</v>
      </c>
      <c r="C55" s="12">
        <v>359</v>
      </c>
      <c r="D55" s="12">
        <v>430</v>
      </c>
      <c r="E55" s="12">
        <v>400</v>
      </c>
      <c r="F55" s="222">
        <v>5797</v>
      </c>
      <c r="G55" s="223">
        <v>5892</v>
      </c>
      <c r="H55" s="223">
        <v>6112</v>
      </c>
      <c r="I55" s="223">
        <v>-30</v>
      </c>
      <c r="J55" s="219">
        <v>-6.97674418604651</v>
      </c>
      <c r="K55" s="223">
        <v>220</v>
      </c>
      <c r="L55" s="219">
        <v>3.73387644263408</v>
      </c>
    </row>
    <row r="56" spans="1:12" ht="11.25">
      <c r="A56" s="186"/>
      <c r="B56" s="159" t="s">
        <v>209</v>
      </c>
      <c r="C56" s="12">
        <v>211</v>
      </c>
      <c r="D56" s="12">
        <v>200</v>
      </c>
      <c r="E56" s="12">
        <v>255</v>
      </c>
      <c r="F56" s="222">
        <v>2542</v>
      </c>
      <c r="G56" s="223">
        <v>2568</v>
      </c>
      <c r="H56" s="223">
        <v>2795</v>
      </c>
      <c r="I56" s="223">
        <v>55</v>
      </c>
      <c r="J56" s="219">
        <v>27.5</v>
      </c>
      <c r="K56" s="223">
        <v>227</v>
      </c>
      <c r="L56" s="219">
        <v>8.83956386292835</v>
      </c>
    </row>
    <row r="57" spans="1:12" ht="11.25">
      <c r="A57" s="186"/>
      <c r="B57" s="159" t="s">
        <v>210</v>
      </c>
      <c r="C57" s="12">
        <v>34</v>
      </c>
      <c r="D57" s="12">
        <v>49</v>
      </c>
      <c r="E57" s="12">
        <v>31</v>
      </c>
      <c r="F57" s="222">
        <v>631</v>
      </c>
      <c r="G57" s="223">
        <v>621</v>
      </c>
      <c r="H57" s="223">
        <v>632</v>
      </c>
      <c r="I57" s="223">
        <v>-18</v>
      </c>
      <c r="J57" s="219">
        <v>-36.734693877551</v>
      </c>
      <c r="K57" s="223">
        <v>11</v>
      </c>
      <c r="L57" s="219">
        <v>1.77133655394525</v>
      </c>
    </row>
    <row r="58" spans="1:12" ht="11.25">
      <c r="A58" s="186"/>
      <c r="B58" s="159"/>
      <c r="C58" s="12"/>
      <c r="D58" s="12"/>
      <c r="E58" s="12"/>
      <c r="F58" s="222"/>
      <c r="G58" s="223"/>
      <c r="H58" s="223"/>
      <c r="I58" s="223"/>
      <c r="J58" s="14"/>
      <c r="K58" s="223"/>
      <c r="L58" s="14"/>
    </row>
    <row r="59" spans="1:12" ht="12" customHeight="1">
      <c r="A59" s="206" t="s">
        <v>211</v>
      </c>
      <c r="B59" s="207"/>
      <c r="C59" s="208">
        <v>362</v>
      </c>
      <c r="D59" s="208">
        <v>505</v>
      </c>
      <c r="E59" s="208">
        <v>548</v>
      </c>
      <c r="F59" s="220">
        <v>5623</v>
      </c>
      <c r="G59" s="221">
        <v>5746</v>
      </c>
      <c r="H59" s="221">
        <v>6960</v>
      </c>
      <c r="I59" s="221">
        <v>43</v>
      </c>
      <c r="J59" s="218">
        <v>8.51485148514852</v>
      </c>
      <c r="K59" s="221">
        <v>1214</v>
      </c>
      <c r="L59" s="218">
        <v>21.1277410372433</v>
      </c>
    </row>
    <row r="60" spans="1:12" ht="11.25">
      <c r="A60" s="206"/>
      <c r="B60" s="207"/>
      <c r="C60" s="208"/>
      <c r="D60" s="208"/>
      <c r="E60" s="208"/>
      <c r="F60" s="220"/>
      <c r="G60" s="221"/>
      <c r="H60" s="221"/>
      <c r="I60" s="221"/>
      <c r="J60" s="209"/>
      <c r="K60" s="221"/>
      <c r="L60" s="209"/>
    </row>
    <row r="61" spans="1:12" ht="11.25">
      <c r="A61" s="210" t="s">
        <v>4</v>
      </c>
      <c r="B61" s="211"/>
      <c r="C61" s="208">
        <v>3615</v>
      </c>
      <c r="D61" s="208">
        <v>4083</v>
      </c>
      <c r="E61" s="208">
        <v>4322</v>
      </c>
      <c r="F61" s="220">
        <v>57232</v>
      </c>
      <c r="G61" s="221">
        <v>56303</v>
      </c>
      <c r="H61" s="221">
        <v>61189</v>
      </c>
      <c r="I61" s="221">
        <v>239</v>
      </c>
      <c r="J61" s="218">
        <v>5.85353906441342</v>
      </c>
      <c r="K61" s="221">
        <v>4886</v>
      </c>
      <c r="L61" s="218">
        <v>8.67804557483615</v>
      </c>
    </row>
    <row r="62" spans="3:12" ht="11.25">
      <c r="C62" s="8"/>
      <c r="D62" s="8"/>
      <c r="E62" s="8"/>
      <c r="F62" s="8"/>
      <c r="G62" s="8"/>
      <c r="H62" s="8"/>
      <c r="I62" s="8"/>
      <c r="J62" s="8"/>
      <c r="K62" s="8"/>
      <c r="L62" s="8"/>
    </row>
    <row r="63" ht="11.25">
      <c r="A63" s="17" t="s">
        <v>170</v>
      </c>
    </row>
  </sheetData>
  <sheetProtection/>
  <mergeCells count="11">
    <mergeCell ref="A3:L3"/>
    <mergeCell ref="A4:L4"/>
    <mergeCell ref="A6:B9"/>
    <mergeCell ref="A11:L11"/>
    <mergeCell ref="A37:L37"/>
    <mergeCell ref="I7:J7"/>
    <mergeCell ref="K7:L7"/>
    <mergeCell ref="I8:I9"/>
    <mergeCell ref="J8:J9"/>
    <mergeCell ref="K8:K9"/>
    <mergeCell ref="L8:L9"/>
  </mergeCells>
  <printOptions/>
  <pageMargins left="0.3937007874015748" right="0.3937007874015748" top="0.6299212598425197" bottom="0.6299212598425197" header="0.1968503937007874" footer="0.3937007874015748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2.33203125" style="0" customWidth="1"/>
    <col min="2" max="2" width="18.83203125" style="0" customWidth="1"/>
    <col min="3" max="8" width="9.16015625" style="0" customWidth="1"/>
    <col min="9" max="12" width="8.66015625" style="0" customWidth="1"/>
  </cols>
  <sheetData>
    <row r="1" spans="1:6" ht="12.75">
      <c r="A1" s="1" t="s">
        <v>173</v>
      </c>
      <c r="C1" s="2"/>
      <c r="D1" s="2"/>
      <c r="E1" s="2"/>
      <c r="F1" s="2"/>
    </row>
    <row r="2" spans="3:6" ht="12.75">
      <c r="C2" s="2"/>
      <c r="D2" s="2"/>
      <c r="E2" s="2"/>
      <c r="F2" s="2"/>
    </row>
    <row r="3" spans="1:12" s="4" customFormat="1" ht="17.25">
      <c r="A3" s="242" t="s">
        <v>171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</row>
    <row r="4" spans="1:12" s="139" customFormat="1" ht="16.5">
      <c r="A4" s="253" t="s">
        <v>172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</row>
    <row r="5" spans="1:12" ht="6.75" customHeight="1">
      <c r="A5" s="5"/>
      <c r="B5" s="5"/>
      <c r="C5" s="22"/>
      <c r="D5" s="22"/>
      <c r="E5" s="22"/>
      <c r="F5" s="22"/>
      <c r="G5" s="23"/>
      <c r="H5" s="23"/>
      <c r="I5" s="23"/>
      <c r="J5" s="23"/>
      <c r="K5" s="23"/>
      <c r="L5" s="23"/>
    </row>
    <row r="6" spans="1:12" ht="15" customHeight="1">
      <c r="A6" s="296" t="s">
        <v>169</v>
      </c>
      <c r="B6" s="246"/>
      <c r="C6" s="24" t="s">
        <v>252</v>
      </c>
      <c r="D6" s="25"/>
      <c r="E6" s="26"/>
      <c r="F6" s="24" t="s">
        <v>253</v>
      </c>
      <c r="G6" s="25"/>
      <c r="H6" s="26"/>
      <c r="I6" s="111" t="s">
        <v>268</v>
      </c>
      <c r="J6" s="28"/>
      <c r="K6" s="28"/>
      <c r="L6" s="28"/>
    </row>
    <row r="7" spans="1:12" ht="15" customHeight="1">
      <c r="A7" s="298"/>
      <c r="B7" s="302"/>
      <c r="C7" s="31"/>
      <c r="D7" s="25"/>
      <c r="E7" s="31"/>
      <c r="F7" s="31"/>
      <c r="G7" s="25"/>
      <c r="H7" s="31"/>
      <c r="I7" s="268" t="s">
        <v>10</v>
      </c>
      <c r="J7" s="269"/>
      <c r="K7" s="268" t="s">
        <v>11</v>
      </c>
      <c r="L7" s="270"/>
    </row>
    <row r="8" spans="1:12" ht="15" customHeight="1">
      <c r="A8" s="298"/>
      <c r="B8" s="302"/>
      <c r="C8" s="107">
        <v>2015</v>
      </c>
      <c r="D8" s="108">
        <v>2016</v>
      </c>
      <c r="E8" s="107">
        <v>2017</v>
      </c>
      <c r="F8" s="107">
        <v>2015</v>
      </c>
      <c r="G8" s="108">
        <v>2016</v>
      </c>
      <c r="H8" s="107">
        <v>2017</v>
      </c>
      <c r="I8" s="271" t="s">
        <v>12</v>
      </c>
      <c r="J8" s="271" t="s">
        <v>13</v>
      </c>
      <c r="K8" s="271" t="s">
        <v>12</v>
      </c>
      <c r="L8" s="273" t="s">
        <v>13</v>
      </c>
    </row>
    <row r="9" spans="1:12" ht="15" customHeight="1">
      <c r="A9" s="248"/>
      <c r="B9" s="248"/>
      <c r="C9" s="32"/>
      <c r="D9" s="33"/>
      <c r="E9" s="32"/>
      <c r="F9" s="32"/>
      <c r="G9" s="33"/>
      <c r="H9" s="32"/>
      <c r="I9" s="272"/>
      <c r="J9" s="272"/>
      <c r="K9" s="272"/>
      <c r="L9" s="274"/>
    </row>
    <row r="11" spans="1:12" ht="11.25">
      <c r="A11" s="256" t="s">
        <v>174</v>
      </c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</row>
    <row r="12" ht="11.25">
      <c r="A12" s="3"/>
    </row>
    <row r="13" spans="1:12" ht="11.25">
      <c r="A13" s="206" t="s">
        <v>193</v>
      </c>
      <c r="B13" s="207"/>
      <c r="C13" s="208">
        <v>4377</v>
      </c>
      <c r="D13" s="208">
        <v>4820</v>
      </c>
      <c r="E13" s="208">
        <v>4566</v>
      </c>
      <c r="F13" s="220">
        <v>38935</v>
      </c>
      <c r="G13" s="221">
        <v>45458</v>
      </c>
      <c r="H13" s="221">
        <v>49178</v>
      </c>
      <c r="I13" s="221">
        <v>-254</v>
      </c>
      <c r="J13" s="227" t="s">
        <v>212</v>
      </c>
      <c r="K13" s="221">
        <v>3720</v>
      </c>
      <c r="L13" s="227" t="s">
        <v>212</v>
      </c>
    </row>
    <row r="14" spans="1:12" ht="11.25">
      <c r="A14" s="186"/>
      <c r="B14" s="159" t="s">
        <v>194</v>
      </c>
      <c r="C14" s="12">
        <v>119</v>
      </c>
      <c r="D14" s="12">
        <v>84</v>
      </c>
      <c r="E14" s="12">
        <v>92</v>
      </c>
      <c r="F14" s="222">
        <v>664</v>
      </c>
      <c r="G14" s="223">
        <v>830</v>
      </c>
      <c r="H14" s="223">
        <v>704</v>
      </c>
      <c r="I14" s="223">
        <v>8</v>
      </c>
      <c r="J14" s="228" t="s">
        <v>212</v>
      </c>
      <c r="K14" s="223">
        <v>-126</v>
      </c>
      <c r="L14" s="228" t="s">
        <v>212</v>
      </c>
    </row>
    <row r="15" spans="1:12" ht="11.25">
      <c r="A15" s="186"/>
      <c r="B15" s="159" t="s">
        <v>195</v>
      </c>
      <c r="C15" s="12">
        <v>3010</v>
      </c>
      <c r="D15" s="12">
        <v>3316</v>
      </c>
      <c r="E15" s="12">
        <v>3253</v>
      </c>
      <c r="F15" s="222">
        <v>29675</v>
      </c>
      <c r="G15" s="223">
        <v>33536</v>
      </c>
      <c r="H15" s="223">
        <v>36294</v>
      </c>
      <c r="I15" s="223">
        <v>-63</v>
      </c>
      <c r="J15" s="228" t="s">
        <v>212</v>
      </c>
      <c r="K15" s="223">
        <v>2758</v>
      </c>
      <c r="L15" s="228" t="s">
        <v>212</v>
      </c>
    </row>
    <row r="16" spans="1:12" ht="11.25">
      <c r="A16" s="186"/>
      <c r="B16" s="159" t="s">
        <v>196</v>
      </c>
      <c r="C16" s="12">
        <v>298</v>
      </c>
      <c r="D16" s="12">
        <v>389</v>
      </c>
      <c r="E16" s="12">
        <v>307</v>
      </c>
      <c r="F16" s="222">
        <v>2514</v>
      </c>
      <c r="G16" s="223">
        <v>2764</v>
      </c>
      <c r="H16" s="223">
        <v>3202</v>
      </c>
      <c r="I16" s="223">
        <v>-82</v>
      </c>
      <c r="J16" s="228" t="s">
        <v>212</v>
      </c>
      <c r="K16" s="223">
        <v>438</v>
      </c>
      <c r="L16" s="228" t="s">
        <v>212</v>
      </c>
    </row>
    <row r="17" spans="1:12" ht="11.25">
      <c r="A17" s="186"/>
      <c r="B17" s="159" t="s">
        <v>197</v>
      </c>
      <c r="C17" s="12">
        <v>291</v>
      </c>
      <c r="D17" s="12">
        <v>284</v>
      </c>
      <c r="E17" s="12">
        <v>271</v>
      </c>
      <c r="F17" s="222">
        <v>2006</v>
      </c>
      <c r="G17" s="223">
        <v>2416</v>
      </c>
      <c r="H17" s="223">
        <v>2174</v>
      </c>
      <c r="I17" s="223">
        <v>-13</v>
      </c>
      <c r="J17" s="228" t="s">
        <v>212</v>
      </c>
      <c r="K17" s="223">
        <v>-242</v>
      </c>
      <c r="L17" s="228" t="s">
        <v>212</v>
      </c>
    </row>
    <row r="18" spans="1:12" ht="11.25">
      <c r="A18" s="186"/>
      <c r="B18" s="159" t="s">
        <v>198</v>
      </c>
      <c r="C18" s="12">
        <v>14</v>
      </c>
      <c r="D18" s="12">
        <v>50</v>
      </c>
      <c r="E18" s="12">
        <v>23</v>
      </c>
      <c r="F18" s="222">
        <v>61</v>
      </c>
      <c r="G18" s="223">
        <v>154</v>
      </c>
      <c r="H18" s="223">
        <v>144</v>
      </c>
      <c r="I18" s="223">
        <v>-27</v>
      </c>
      <c r="J18" s="228" t="s">
        <v>212</v>
      </c>
      <c r="K18" s="223">
        <v>-10</v>
      </c>
      <c r="L18" s="228" t="s">
        <v>212</v>
      </c>
    </row>
    <row r="19" spans="1:12" ht="11.25">
      <c r="A19" s="186"/>
      <c r="B19" s="159" t="s">
        <v>199</v>
      </c>
      <c r="C19" s="12">
        <v>105</v>
      </c>
      <c r="D19" s="12">
        <v>90</v>
      </c>
      <c r="E19" s="12">
        <v>36</v>
      </c>
      <c r="F19" s="222">
        <v>465</v>
      </c>
      <c r="G19" s="223">
        <v>661</v>
      </c>
      <c r="H19" s="223">
        <v>851</v>
      </c>
      <c r="I19" s="223">
        <v>-54</v>
      </c>
      <c r="J19" s="228" t="s">
        <v>212</v>
      </c>
      <c r="K19" s="223">
        <v>190</v>
      </c>
      <c r="L19" s="228" t="s">
        <v>212</v>
      </c>
    </row>
    <row r="20" spans="1:12" ht="11.25">
      <c r="A20" s="186"/>
      <c r="B20" s="159" t="s">
        <v>200</v>
      </c>
      <c r="C20" s="12">
        <v>30</v>
      </c>
      <c r="D20" s="12">
        <v>36</v>
      </c>
      <c r="E20" s="12">
        <v>57</v>
      </c>
      <c r="F20" s="222">
        <v>374</v>
      </c>
      <c r="G20" s="223">
        <v>383</v>
      </c>
      <c r="H20" s="223">
        <v>615</v>
      </c>
      <c r="I20" s="223">
        <v>21</v>
      </c>
      <c r="J20" s="228" t="s">
        <v>212</v>
      </c>
      <c r="K20" s="223">
        <v>232</v>
      </c>
      <c r="L20" s="228" t="s">
        <v>212</v>
      </c>
    </row>
    <row r="21" spans="1:12" ht="11.25">
      <c r="A21" s="186"/>
      <c r="B21" s="159" t="s">
        <v>201</v>
      </c>
      <c r="C21" s="12">
        <v>91</v>
      </c>
      <c r="D21" s="12">
        <v>120</v>
      </c>
      <c r="E21" s="12">
        <v>93</v>
      </c>
      <c r="F21" s="222">
        <v>825</v>
      </c>
      <c r="G21" s="223">
        <v>1125</v>
      </c>
      <c r="H21" s="223">
        <v>1314</v>
      </c>
      <c r="I21" s="223">
        <v>-27</v>
      </c>
      <c r="J21" s="228" t="s">
        <v>212</v>
      </c>
      <c r="K21" s="223">
        <v>189</v>
      </c>
      <c r="L21" s="228" t="s">
        <v>212</v>
      </c>
    </row>
    <row r="22" spans="1:12" ht="11.25">
      <c r="A22" s="186"/>
      <c r="B22" s="159" t="s">
        <v>202</v>
      </c>
      <c r="C22" s="12">
        <v>419</v>
      </c>
      <c r="D22" s="12">
        <v>451</v>
      </c>
      <c r="E22" s="12">
        <v>434</v>
      </c>
      <c r="F22" s="222">
        <v>2351</v>
      </c>
      <c r="G22" s="223">
        <v>3589</v>
      </c>
      <c r="H22" s="223">
        <v>3880</v>
      </c>
      <c r="I22" s="223">
        <v>-17</v>
      </c>
      <c r="J22" s="228" t="s">
        <v>212</v>
      </c>
      <c r="K22" s="223">
        <v>291</v>
      </c>
      <c r="L22" s="228" t="s">
        <v>212</v>
      </c>
    </row>
    <row r="23" spans="1:12" ht="11.25">
      <c r="A23" s="186"/>
      <c r="B23" s="159"/>
      <c r="C23" s="12"/>
      <c r="D23" s="12"/>
      <c r="E23" s="12"/>
      <c r="F23" s="222"/>
      <c r="G23" s="223"/>
      <c r="H23" s="223"/>
      <c r="I23" s="223"/>
      <c r="J23" s="14"/>
      <c r="K23" s="223"/>
      <c r="L23" s="14"/>
    </row>
    <row r="24" spans="1:12" ht="11.25">
      <c r="A24" s="206" t="s">
        <v>203</v>
      </c>
      <c r="B24" s="207"/>
      <c r="C24" s="208">
        <v>1041</v>
      </c>
      <c r="D24" s="208">
        <v>1000</v>
      </c>
      <c r="E24" s="208">
        <v>1013</v>
      </c>
      <c r="F24" s="220">
        <v>9742</v>
      </c>
      <c r="G24" s="221">
        <v>10369</v>
      </c>
      <c r="H24" s="221">
        <v>10273</v>
      </c>
      <c r="I24" s="221">
        <v>13</v>
      </c>
      <c r="J24" s="227" t="s">
        <v>212</v>
      </c>
      <c r="K24" s="221">
        <v>-96</v>
      </c>
      <c r="L24" s="227" t="s">
        <v>212</v>
      </c>
    </row>
    <row r="25" spans="1:12" ht="11.25">
      <c r="A25" s="186"/>
      <c r="B25" s="159" t="s">
        <v>204</v>
      </c>
      <c r="C25" s="12">
        <v>29</v>
      </c>
      <c r="D25" s="12">
        <v>54</v>
      </c>
      <c r="E25" s="12">
        <v>27</v>
      </c>
      <c r="F25" s="222">
        <v>92</v>
      </c>
      <c r="G25" s="223">
        <v>246</v>
      </c>
      <c r="H25" s="223">
        <v>199</v>
      </c>
      <c r="I25" s="223">
        <v>-27</v>
      </c>
      <c r="J25" s="228" t="s">
        <v>212</v>
      </c>
      <c r="K25" s="223">
        <v>-47</v>
      </c>
      <c r="L25" s="228" t="s">
        <v>212</v>
      </c>
    </row>
    <row r="26" spans="1:12" ht="11.25">
      <c r="A26" s="186"/>
      <c r="B26" s="159" t="s">
        <v>205</v>
      </c>
      <c r="C26" s="12">
        <v>71</v>
      </c>
      <c r="D26" s="12">
        <v>55</v>
      </c>
      <c r="E26" s="12">
        <v>53</v>
      </c>
      <c r="F26" s="222">
        <v>441</v>
      </c>
      <c r="G26" s="223">
        <v>474</v>
      </c>
      <c r="H26" s="223">
        <v>392</v>
      </c>
      <c r="I26" s="223">
        <v>-2</v>
      </c>
      <c r="J26" s="228" t="s">
        <v>212</v>
      </c>
      <c r="K26" s="223">
        <v>-82</v>
      </c>
      <c r="L26" s="228" t="s">
        <v>212</v>
      </c>
    </row>
    <row r="27" spans="1:12" ht="11.25">
      <c r="A27" s="186"/>
      <c r="B27" s="159" t="s">
        <v>206</v>
      </c>
      <c r="C27" s="12">
        <v>35</v>
      </c>
      <c r="D27" s="12">
        <v>41</v>
      </c>
      <c r="E27" s="12">
        <v>28</v>
      </c>
      <c r="F27" s="222">
        <v>186</v>
      </c>
      <c r="G27" s="223">
        <v>198</v>
      </c>
      <c r="H27" s="223">
        <v>109</v>
      </c>
      <c r="I27" s="223">
        <v>-13</v>
      </c>
      <c r="J27" s="228" t="s">
        <v>212</v>
      </c>
      <c r="K27" s="223">
        <v>-89</v>
      </c>
      <c r="L27" s="228" t="s">
        <v>212</v>
      </c>
    </row>
    <row r="28" spans="1:12" ht="11.25">
      <c r="A28" s="186"/>
      <c r="B28" s="159" t="s">
        <v>207</v>
      </c>
      <c r="C28" s="12">
        <v>11</v>
      </c>
      <c r="D28" s="12">
        <v>15</v>
      </c>
      <c r="E28" s="12">
        <v>27</v>
      </c>
      <c r="F28" s="222">
        <v>95</v>
      </c>
      <c r="G28" s="223">
        <v>76</v>
      </c>
      <c r="H28" s="223">
        <v>106</v>
      </c>
      <c r="I28" s="223">
        <v>12</v>
      </c>
      <c r="J28" s="228" t="s">
        <v>212</v>
      </c>
      <c r="K28" s="223">
        <v>30</v>
      </c>
      <c r="L28" s="228" t="s">
        <v>212</v>
      </c>
    </row>
    <row r="29" spans="1:12" ht="11.25">
      <c r="A29" s="186"/>
      <c r="B29" s="159" t="s">
        <v>208</v>
      </c>
      <c r="C29" s="12">
        <v>712</v>
      </c>
      <c r="D29" s="12">
        <v>574</v>
      </c>
      <c r="E29" s="12">
        <v>658</v>
      </c>
      <c r="F29" s="222">
        <v>6780</v>
      </c>
      <c r="G29" s="223">
        <v>6703</v>
      </c>
      <c r="H29" s="223">
        <v>6638</v>
      </c>
      <c r="I29" s="223">
        <v>84</v>
      </c>
      <c r="J29" s="228" t="s">
        <v>212</v>
      </c>
      <c r="K29" s="223">
        <v>-65</v>
      </c>
      <c r="L29" s="228" t="s">
        <v>212</v>
      </c>
    </row>
    <row r="30" spans="1:12" ht="11.25">
      <c r="A30" s="186"/>
      <c r="B30" s="159" t="s">
        <v>209</v>
      </c>
      <c r="C30" s="12">
        <v>124</v>
      </c>
      <c r="D30" s="12">
        <v>186</v>
      </c>
      <c r="E30" s="12">
        <v>145</v>
      </c>
      <c r="F30" s="222">
        <v>1465</v>
      </c>
      <c r="G30" s="223">
        <v>2101</v>
      </c>
      <c r="H30" s="223">
        <v>2252</v>
      </c>
      <c r="I30" s="223">
        <v>-41</v>
      </c>
      <c r="J30" s="228" t="s">
        <v>212</v>
      </c>
      <c r="K30" s="223">
        <v>151</v>
      </c>
      <c r="L30" s="228" t="s">
        <v>212</v>
      </c>
    </row>
    <row r="31" spans="1:12" ht="11.25">
      <c r="A31" s="186"/>
      <c r="B31" s="159" t="s">
        <v>210</v>
      </c>
      <c r="C31" s="12">
        <v>59</v>
      </c>
      <c r="D31" s="12">
        <v>75</v>
      </c>
      <c r="E31" s="12">
        <v>75</v>
      </c>
      <c r="F31" s="222">
        <v>683</v>
      </c>
      <c r="G31" s="223">
        <v>571</v>
      </c>
      <c r="H31" s="223">
        <v>577</v>
      </c>
      <c r="I31" s="223">
        <v>0</v>
      </c>
      <c r="J31" s="228" t="s">
        <v>212</v>
      </c>
      <c r="K31" s="223">
        <v>6</v>
      </c>
      <c r="L31" s="228" t="s">
        <v>212</v>
      </c>
    </row>
    <row r="32" spans="1:12" ht="11.25">
      <c r="A32" s="186"/>
      <c r="B32" s="159"/>
      <c r="C32" s="12"/>
      <c r="D32" s="12"/>
      <c r="E32" s="12"/>
      <c r="F32" s="222"/>
      <c r="G32" s="223"/>
      <c r="H32" s="223"/>
      <c r="I32" s="223"/>
      <c r="J32" s="14"/>
      <c r="K32" s="223"/>
      <c r="L32" s="14"/>
    </row>
    <row r="33" spans="1:12" ht="12" customHeight="1">
      <c r="A33" s="206" t="s">
        <v>211</v>
      </c>
      <c r="B33" s="207"/>
      <c r="C33" s="208">
        <v>1601</v>
      </c>
      <c r="D33" s="208">
        <v>1271</v>
      </c>
      <c r="E33" s="208">
        <v>1172</v>
      </c>
      <c r="F33" s="220">
        <v>14982</v>
      </c>
      <c r="G33" s="221">
        <v>14527</v>
      </c>
      <c r="H33" s="221">
        <v>10903</v>
      </c>
      <c r="I33" s="221">
        <v>-99</v>
      </c>
      <c r="J33" s="227" t="s">
        <v>212</v>
      </c>
      <c r="K33" s="221">
        <v>-3624</v>
      </c>
      <c r="L33" s="227" t="s">
        <v>212</v>
      </c>
    </row>
    <row r="34" spans="1:12" ht="11.25">
      <c r="A34" s="206"/>
      <c r="B34" s="207"/>
      <c r="C34" s="208"/>
      <c r="D34" s="208"/>
      <c r="E34" s="208"/>
      <c r="F34" s="220"/>
      <c r="G34" s="221"/>
      <c r="H34" s="221"/>
      <c r="I34" s="221"/>
      <c r="J34" s="209"/>
      <c r="K34" s="221"/>
      <c r="L34" s="209"/>
    </row>
    <row r="35" spans="1:12" ht="11.25">
      <c r="A35" s="215" t="s">
        <v>4</v>
      </c>
      <c r="B35" s="216"/>
      <c r="C35" s="224">
        <v>7019</v>
      </c>
      <c r="D35" s="224">
        <v>7091</v>
      </c>
      <c r="E35" s="224">
        <v>6751</v>
      </c>
      <c r="F35" s="225">
        <v>63659</v>
      </c>
      <c r="G35" s="226">
        <v>70354</v>
      </c>
      <c r="H35" s="226">
        <v>70354</v>
      </c>
      <c r="I35" s="226">
        <v>-340</v>
      </c>
      <c r="J35" s="229" t="s">
        <v>212</v>
      </c>
      <c r="K35" s="226">
        <v>0</v>
      </c>
      <c r="L35" s="229" t="s">
        <v>212</v>
      </c>
    </row>
    <row r="36" spans="1:12" ht="11.25">
      <c r="A36" s="210"/>
      <c r="B36" s="217"/>
      <c r="C36" s="212"/>
      <c r="D36" s="212"/>
      <c r="E36" s="212"/>
      <c r="F36" s="213"/>
      <c r="G36" s="214"/>
      <c r="H36" s="214"/>
      <c r="I36" s="214"/>
      <c r="J36" s="214"/>
      <c r="K36" s="214"/>
      <c r="L36" s="214"/>
    </row>
    <row r="37" spans="1:2" ht="11.25">
      <c r="A37" s="138" t="str">
        <f>"1."</f>
        <v>1.</v>
      </c>
      <c r="B37" s="7" t="s">
        <v>162</v>
      </c>
    </row>
    <row r="38" spans="1:2" ht="11.25">
      <c r="A38" s="137" t="str">
        <f>"2."</f>
        <v>2.</v>
      </c>
      <c r="B38" s="7" t="s">
        <v>178</v>
      </c>
    </row>
    <row r="39" spans="1:2" ht="11.25">
      <c r="A39" s="137" t="str">
        <f>"3."</f>
        <v>3.</v>
      </c>
      <c r="B39" s="7" t="s">
        <v>179</v>
      </c>
    </row>
    <row r="40" spans="1:2" ht="11.25">
      <c r="A40" s="137" t="str">
        <f>"4."</f>
        <v>4.</v>
      </c>
      <c r="B40" s="7" t="s">
        <v>180</v>
      </c>
    </row>
    <row r="42" ht="11.25">
      <c r="A42" s="17" t="s">
        <v>175</v>
      </c>
    </row>
    <row r="43" spans="1:2" s="205" customFormat="1" ht="11.25">
      <c r="A43" s="137" t="s">
        <v>176</v>
      </c>
      <c r="B43" s="205" t="s">
        <v>177</v>
      </c>
    </row>
    <row r="45" ht="11.25">
      <c r="A45" s="234" t="s">
        <v>250</v>
      </c>
    </row>
  </sheetData>
  <sheetProtection/>
  <mergeCells count="10">
    <mergeCell ref="A11:L11"/>
    <mergeCell ref="A3:L3"/>
    <mergeCell ref="A4:L4"/>
    <mergeCell ref="A6:B9"/>
    <mergeCell ref="I7:J7"/>
    <mergeCell ref="K7:L7"/>
    <mergeCell ref="I8:I9"/>
    <mergeCell ref="J8:J9"/>
    <mergeCell ref="K8:K9"/>
    <mergeCell ref="L8:L9"/>
  </mergeCells>
  <printOptions/>
  <pageMargins left="0.3937007874015748" right="0.3937007874015748" top="0.6299212598425197" bottom="0.6299212598425197" header="0.1968503937007874" footer="0.3937007874015748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1">
      <selection activeCell="A1" sqref="A1"/>
    </sheetView>
  </sheetViews>
  <sheetFormatPr defaultColWidth="10.66015625" defaultRowHeight="11.25"/>
  <cols>
    <col min="1" max="1" width="2.83203125" style="23" customWidth="1"/>
    <col min="2" max="2" width="22.5" style="23" customWidth="1"/>
    <col min="3" max="5" width="9.16015625" style="23" customWidth="1"/>
    <col min="6" max="8" width="10.16015625" style="23" customWidth="1"/>
    <col min="9" max="12" width="8.66015625" style="23" customWidth="1"/>
    <col min="13" max="16384" width="10.66015625" style="23" customWidth="1"/>
  </cols>
  <sheetData>
    <row r="1" spans="1:6" s="20" customFormat="1" ht="12.75" customHeight="1">
      <c r="A1" s="18" t="s">
        <v>181</v>
      </c>
      <c r="B1" s="18"/>
      <c r="C1" s="19"/>
      <c r="D1" s="19"/>
      <c r="E1" s="19"/>
      <c r="F1" s="19"/>
    </row>
    <row r="2" spans="1:6" s="20" customFormat="1" ht="12.75" customHeight="1">
      <c r="A2" s="19"/>
      <c r="B2" s="19"/>
      <c r="C2" s="19"/>
      <c r="D2" s="19"/>
      <c r="E2" s="19"/>
      <c r="F2" s="19"/>
    </row>
    <row r="3" spans="1:12" s="141" customFormat="1" ht="18" customHeight="1">
      <c r="A3" s="260" t="s">
        <v>85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</row>
    <row r="4" spans="1:12" s="143" customFormat="1" ht="15" customHeight="1">
      <c r="A4" s="261" t="s">
        <v>182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</row>
    <row r="5" spans="1:6" ht="6.75" customHeight="1">
      <c r="A5" s="21"/>
      <c r="B5" s="21"/>
      <c r="C5" s="22"/>
      <c r="D5" s="22"/>
      <c r="E5" s="22"/>
      <c r="F5" s="22"/>
    </row>
    <row r="6" spans="1:12" s="30" customFormat="1" ht="15" customHeight="1">
      <c r="A6" s="262"/>
      <c r="B6" s="199"/>
      <c r="C6" s="24" t="s">
        <v>252</v>
      </c>
      <c r="D6" s="25"/>
      <c r="E6" s="26"/>
      <c r="F6" s="24" t="s">
        <v>253</v>
      </c>
      <c r="G6" s="25"/>
      <c r="H6" s="26"/>
      <c r="I6" s="111" t="s">
        <v>268</v>
      </c>
      <c r="J6" s="28"/>
      <c r="K6" s="28"/>
      <c r="L6" s="28"/>
    </row>
    <row r="7" spans="1:12" s="30" customFormat="1" ht="15" customHeight="1">
      <c r="A7" s="264"/>
      <c r="B7" s="200"/>
      <c r="C7" s="31"/>
      <c r="D7" s="25"/>
      <c r="E7" s="31"/>
      <c r="F7" s="31"/>
      <c r="G7" s="25"/>
      <c r="H7" s="31"/>
      <c r="I7" s="268" t="s">
        <v>10</v>
      </c>
      <c r="J7" s="269"/>
      <c r="K7" s="268" t="s">
        <v>11</v>
      </c>
      <c r="L7" s="270"/>
    </row>
    <row r="8" spans="1:12" s="30" customFormat="1" ht="15" customHeight="1">
      <c r="A8" s="264"/>
      <c r="B8" s="200"/>
      <c r="C8" s="107">
        <v>2015</v>
      </c>
      <c r="D8" s="108">
        <v>2016</v>
      </c>
      <c r="E8" s="107">
        <v>2017</v>
      </c>
      <c r="F8" s="107">
        <v>2015</v>
      </c>
      <c r="G8" s="108">
        <v>2016</v>
      </c>
      <c r="H8" s="107">
        <v>2017</v>
      </c>
      <c r="I8" s="271" t="s">
        <v>12</v>
      </c>
      <c r="J8" s="271" t="s">
        <v>13</v>
      </c>
      <c r="K8" s="271" t="s">
        <v>12</v>
      </c>
      <c r="L8" s="273" t="s">
        <v>13</v>
      </c>
    </row>
    <row r="9" spans="1:12" s="30" customFormat="1" ht="15" customHeight="1">
      <c r="A9" s="266"/>
      <c r="B9" s="201"/>
      <c r="C9" s="32"/>
      <c r="D9" s="33"/>
      <c r="E9" s="32"/>
      <c r="F9" s="32"/>
      <c r="G9" s="33"/>
      <c r="H9" s="32"/>
      <c r="I9" s="272"/>
      <c r="J9" s="272"/>
      <c r="K9" s="272"/>
      <c r="L9" s="274"/>
    </row>
    <row r="10" spans="1:9" s="38" customFormat="1" ht="12" customHeight="1">
      <c r="A10" s="34" t="s">
        <v>14</v>
      </c>
      <c r="B10" s="34"/>
      <c r="C10" s="117"/>
      <c r="D10" s="117"/>
      <c r="E10" s="117"/>
      <c r="F10" s="35"/>
      <c r="G10" s="36"/>
      <c r="H10" s="36"/>
      <c r="I10" s="37"/>
    </row>
    <row r="11" spans="1:12" s="38" customFormat="1" ht="12" customHeight="1">
      <c r="A11" s="275" t="s">
        <v>188</v>
      </c>
      <c r="B11" s="275"/>
      <c r="C11" s="275"/>
      <c r="D11" s="275"/>
      <c r="E11" s="275"/>
      <c r="F11" s="275"/>
      <c r="G11" s="275"/>
      <c r="H11" s="275"/>
      <c r="I11" s="275"/>
      <c r="J11" s="275"/>
      <c r="K11" s="275"/>
      <c r="L11" s="275"/>
    </row>
    <row r="12" spans="1:12" s="38" customFormat="1" ht="12" customHeight="1">
      <c r="A12" s="71"/>
      <c r="B12" s="71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 s="38" customFormat="1" ht="12" customHeight="1">
      <c r="A13" s="71" t="s">
        <v>183</v>
      </c>
      <c r="B13" s="71"/>
      <c r="C13" s="42">
        <v>1261</v>
      </c>
      <c r="D13" s="42">
        <v>1381</v>
      </c>
      <c r="E13" s="42">
        <v>1133</v>
      </c>
      <c r="F13" s="42">
        <v>13898</v>
      </c>
      <c r="G13" s="43">
        <v>16454</v>
      </c>
      <c r="H13" s="43">
        <v>15688</v>
      </c>
      <c r="I13" s="42">
        <v>-248</v>
      </c>
      <c r="J13" s="121">
        <v>-17.9580014482259</v>
      </c>
      <c r="K13" s="42">
        <v>-766</v>
      </c>
      <c r="L13" s="121">
        <v>-4.65540294153397</v>
      </c>
    </row>
    <row r="14" spans="1:12" s="38" customFormat="1" ht="12" customHeight="1">
      <c r="A14" s="71" t="s">
        <v>184</v>
      </c>
      <c r="B14" s="71"/>
      <c r="C14" s="42">
        <v>1863</v>
      </c>
      <c r="D14" s="42">
        <v>1402</v>
      </c>
      <c r="E14" s="42">
        <v>1320</v>
      </c>
      <c r="F14" s="42">
        <v>27798</v>
      </c>
      <c r="G14" s="43">
        <v>24558</v>
      </c>
      <c r="H14" s="43">
        <v>23939</v>
      </c>
      <c r="I14" s="42">
        <v>-82</v>
      </c>
      <c r="J14" s="121">
        <v>-5.84878744650499</v>
      </c>
      <c r="K14" s="42">
        <v>-619</v>
      </c>
      <c r="L14" s="121">
        <v>-2.52056356380813</v>
      </c>
    </row>
    <row r="15" spans="1:12" s="38" customFormat="1" ht="12" customHeight="1">
      <c r="A15" s="71" t="s">
        <v>186</v>
      </c>
      <c r="B15" s="71"/>
      <c r="C15" s="42">
        <v>4048</v>
      </c>
      <c r="D15" s="42">
        <v>4578</v>
      </c>
      <c r="E15" s="42">
        <v>4811</v>
      </c>
      <c r="F15" s="42">
        <v>37186</v>
      </c>
      <c r="G15" s="43">
        <v>41242</v>
      </c>
      <c r="H15" s="43">
        <v>46246</v>
      </c>
      <c r="I15" s="42">
        <v>233</v>
      </c>
      <c r="J15" s="121">
        <v>5.08955875928353</v>
      </c>
      <c r="K15" s="42">
        <v>5004</v>
      </c>
      <c r="L15" s="121">
        <v>12.1332622084283</v>
      </c>
    </row>
    <row r="16" spans="1:12" s="38" customFormat="1" ht="12" customHeight="1">
      <c r="A16" s="71" t="s">
        <v>185</v>
      </c>
      <c r="B16" s="71"/>
      <c r="C16" s="42">
        <v>514</v>
      </c>
      <c r="D16" s="42">
        <v>542</v>
      </c>
      <c r="E16" s="42">
        <v>495</v>
      </c>
      <c r="F16" s="42">
        <v>5587</v>
      </c>
      <c r="G16" s="43">
        <v>6173</v>
      </c>
      <c r="H16" s="43">
        <v>6525</v>
      </c>
      <c r="I16" s="42">
        <v>-47</v>
      </c>
      <c r="J16" s="121">
        <v>-8.67158671586716</v>
      </c>
      <c r="K16" s="42">
        <v>352</v>
      </c>
      <c r="L16" s="121">
        <v>5.70225174145472</v>
      </c>
    </row>
    <row r="17" spans="1:12" s="38" customFormat="1" ht="12" customHeight="1">
      <c r="A17" s="71" t="s">
        <v>187</v>
      </c>
      <c r="B17" s="71"/>
      <c r="C17" s="42">
        <v>2906</v>
      </c>
      <c r="D17" s="42">
        <v>3207</v>
      </c>
      <c r="E17" s="42">
        <v>3259</v>
      </c>
      <c r="F17" s="42">
        <v>35604</v>
      </c>
      <c r="G17" s="43">
        <v>37513</v>
      </c>
      <c r="H17" s="43">
        <v>38513</v>
      </c>
      <c r="I17" s="42">
        <v>52</v>
      </c>
      <c r="J17" s="121">
        <v>1.6214530714063</v>
      </c>
      <c r="K17" s="42">
        <v>1000</v>
      </c>
      <c r="L17" s="121">
        <v>2.66574254258524</v>
      </c>
    </row>
    <row r="18" spans="1:12" s="38" customFormat="1" ht="12" customHeight="1">
      <c r="A18" s="71" t="s">
        <v>71</v>
      </c>
      <c r="B18" s="71"/>
      <c r="C18" s="42">
        <v>42</v>
      </c>
      <c r="D18" s="42">
        <v>64</v>
      </c>
      <c r="E18" s="42">
        <v>55</v>
      </c>
      <c r="F18" s="42">
        <v>818</v>
      </c>
      <c r="G18" s="43">
        <v>717</v>
      </c>
      <c r="H18" s="43">
        <v>632</v>
      </c>
      <c r="I18" s="42">
        <v>-9</v>
      </c>
      <c r="J18" s="121">
        <v>-14.0625</v>
      </c>
      <c r="K18" s="42">
        <v>-85</v>
      </c>
      <c r="L18" s="121">
        <v>-11.8549511854951</v>
      </c>
    </row>
    <row r="19" spans="1:12" s="38" customFormat="1" ht="12.75" customHeight="1">
      <c r="A19" s="39" t="s">
        <v>4</v>
      </c>
      <c r="B19" s="39"/>
      <c r="C19" s="127">
        <v>10634</v>
      </c>
      <c r="D19" s="127">
        <v>11174</v>
      </c>
      <c r="E19" s="127">
        <v>11073</v>
      </c>
      <c r="F19" s="127">
        <v>120891</v>
      </c>
      <c r="G19" s="128">
        <v>126657</v>
      </c>
      <c r="H19" s="128">
        <v>131543</v>
      </c>
      <c r="I19" s="127">
        <v>-101</v>
      </c>
      <c r="J19" s="129">
        <v>-0.903884016466798</v>
      </c>
      <c r="K19" s="127">
        <v>4886</v>
      </c>
      <c r="L19" s="129">
        <v>3.85766282163639</v>
      </c>
    </row>
    <row r="20" spans="1:12" s="38" customFormat="1" ht="12" customHeight="1">
      <c r="A20" s="71"/>
      <c r="B20" s="71"/>
      <c r="C20" s="42"/>
      <c r="D20" s="42"/>
      <c r="E20" s="42"/>
      <c r="F20" s="42"/>
      <c r="G20" s="43"/>
      <c r="H20" s="43"/>
      <c r="I20" s="42"/>
      <c r="J20" s="121"/>
      <c r="K20" s="42"/>
      <c r="L20" s="121"/>
    </row>
    <row r="21" spans="1:12" s="38" customFormat="1" ht="12" customHeight="1">
      <c r="A21" s="275" t="s">
        <v>189</v>
      </c>
      <c r="B21" s="275"/>
      <c r="C21" s="275"/>
      <c r="D21" s="275"/>
      <c r="E21" s="275"/>
      <c r="F21" s="275"/>
      <c r="G21" s="275"/>
      <c r="H21" s="275"/>
      <c r="I21" s="275"/>
      <c r="J21" s="275"/>
      <c r="K21" s="275"/>
      <c r="L21" s="275"/>
    </row>
    <row r="22" spans="1:12" s="38" customFormat="1" ht="12" customHeight="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</row>
    <row r="23" spans="1:12" s="38" customFormat="1" ht="12" customHeight="1">
      <c r="A23" s="71" t="s">
        <v>278</v>
      </c>
      <c r="B23" s="71"/>
      <c r="C23" s="42">
        <v>274</v>
      </c>
      <c r="D23" s="42">
        <v>318</v>
      </c>
      <c r="E23" s="42">
        <v>270</v>
      </c>
      <c r="F23" s="42">
        <v>2523</v>
      </c>
      <c r="G23" s="43">
        <v>3363</v>
      </c>
      <c r="H23" s="43">
        <v>3125</v>
      </c>
      <c r="I23" s="42">
        <v>-48</v>
      </c>
      <c r="J23" s="121">
        <v>-15.0943396226415</v>
      </c>
      <c r="K23" s="42">
        <v>-238</v>
      </c>
      <c r="L23" s="121">
        <v>-7.07701457032412</v>
      </c>
    </row>
    <row r="24" spans="1:12" s="38" customFormat="1" ht="12" customHeight="1">
      <c r="A24" s="71" t="s">
        <v>275</v>
      </c>
      <c r="B24" s="71"/>
      <c r="C24" s="42">
        <v>123</v>
      </c>
      <c r="D24" s="42">
        <v>96</v>
      </c>
      <c r="E24" s="42">
        <v>124</v>
      </c>
      <c r="F24" s="42">
        <v>1259</v>
      </c>
      <c r="G24" s="43">
        <v>1273</v>
      </c>
      <c r="H24" s="43">
        <v>1513</v>
      </c>
      <c r="I24" s="42">
        <v>28</v>
      </c>
      <c r="J24" s="121">
        <v>29.1666666666667</v>
      </c>
      <c r="K24" s="42">
        <v>240</v>
      </c>
      <c r="L24" s="121">
        <v>18.85310290652</v>
      </c>
    </row>
    <row r="25" spans="1:12" s="38" customFormat="1" ht="12" customHeight="1">
      <c r="A25" s="71" t="s">
        <v>303</v>
      </c>
      <c r="B25" s="71"/>
      <c r="C25" s="42">
        <v>190</v>
      </c>
      <c r="D25" s="42">
        <v>182</v>
      </c>
      <c r="E25" s="42">
        <v>104</v>
      </c>
      <c r="F25" s="42">
        <v>1618</v>
      </c>
      <c r="G25" s="43">
        <v>1506</v>
      </c>
      <c r="H25" s="43">
        <v>1105</v>
      </c>
      <c r="I25" s="42">
        <v>-78</v>
      </c>
      <c r="J25" s="121">
        <v>-42.8571428571429</v>
      </c>
      <c r="K25" s="42">
        <v>-401</v>
      </c>
      <c r="L25" s="121">
        <v>-26.6268260292165</v>
      </c>
    </row>
    <row r="26" spans="1:12" s="38" customFormat="1" ht="12" customHeight="1">
      <c r="A26" s="71" t="s">
        <v>280</v>
      </c>
      <c r="B26" s="71"/>
      <c r="C26" s="42">
        <v>91</v>
      </c>
      <c r="D26" s="42">
        <v>127</v>
      </c>
      <c r="E26" s="42">
        <v>60</v>
      </c>
      <c r="F26" s="42">
        <v>933</v>
      </c>
      <c r="G26" s="43">
        <v>1280</v>
      </c>
      <c r="H26" s="43">
        <v>1065</v>
      </c>
      <c r="I26" s="42">
        <v>-67</v>
      </c>
      <c r="J26" s="121">
        <v>-52.755905511811</v>
      </c>
      <c r="K26" s="42">
        <v>-215</v>
      </c>
      <c r="L26" s="121">
        <v>-16.796875</v>
      </c>
    </row>
    <row r="27" spans="1:12" s="38" customFormat="1" ht="12" customHeight="1">
      <c r="A27" s="71" t="s">
        <v>285</v>
      </c>
      <c r="B27" s="71"/>
      <c r="C27" s="42">
        <v>47</v>
      </c>
      <c r="D27" s="42">
        <v>66</v>
      </c>
      <c r="E27" s="42">
        <v>32</v>
      </c>
      <c r="F27" s="42">
        <v>705</v>
      </c>
      <c r="G27" s="43">
        <v>969</v>
      </c>
      <c r="H27" s="43">
        <v>925</v>
      </c>
      <c r="I27" s="42">
        <v>-34</v>
      </c>
      <c r="J27" s="121">
        <v>-51.5151515151515</v>
      </c>
      <c r="K27" s="42">
        <v>-44</v>
      </c>
      <c r="L27" s="121">
        <v>-4.54076367389061</v>
      </c>
    </row>
    <row r="28" spans="1:12" s="38" customFormat="1" ht="12" customHeight="1">
      <c r="A28" s="71" t="s">
        <v>311</v>
      </c>
      <c r="B28" s="71"/>
      <c r="C28" s="42">
        <v>35</v>
      </c>
      <c r="D28" s="42">
        <v>48</v>
      </c>
      <c r="E28" s="42">
        <v>37</v>
      </c>
      <c r="F28" s="42">
        <v>455</v>
      </c>
      <c r="G28" s="43">
        <v>586</v>
      </c>
      <c r="H28" s="43">
        <v>619</v>
      </c>
      <c r="I28" s="42">
        <v>-11</v>
      </c>
      <c r="J28" s="121">
        <v>-22.9166666666667</v>
      </c>
      <c r="K28" s="42">
        <v>33</v>
      </c>
      <c r="L28" s="121">
        <v>5.63139931740614</v>
      </c>
    </row>
    <row r="29" spans="1:12" s="38" customFormat="1" ht="12" customHeight="1">
      <c r="A29" s="71" t="s">
        <v>284</v>
      </c>
      <c r="B29" s="71"/>
      <c r="C29" s="42">
        <v>31</v>
      </c>
      <c r="D29" s="42">
        <v>27</v>
      </c>
      <c r="E29" s="42">
        <v>42</v>
      </c>
      <c r="F29" s="42">
        <v>385</v>
      </c>
      <c r="G29" s="43">
        <v>484</v>
      </c>
      <c r="H29" s="43">
        <v>508</v>
      </c>
      <c r="I29" s="42">
        <v>15</v>
      </c>
      <c r="J29" s="121">
        <v>55.5555555555556</v>
      </c>
      <c r="K29" s="42">
        <v>24</v>
      </c>
      <c r="L29" s="121">
        <v>4.95867768595041</v>
      </c>
    </row>
    <row r="30" spans="1:12" s="38" customFormat="1" ht="12" customHeight="1">
      <c r="A30" s="71"/>
      <c r="B30" s="71"/>
      <c r="C30" s="42"/>
      <c r="D30" s="42"/>
      <c r="E30" s="42"/>
      <c r="F30" s="42"/>
      <c r="G30" s="43"/>
      <c r="H30" s="43"/>
      <c r="I30" s="42"/>
      <c r="J30" s="121"/>
      <c r="K30" s="42"/>
      <c r="L30" s="121"/>
    </row>
    <row r="31" spans="1:12" s="38" customFormat="1" ht="12" customHeight="1">
      <c r="A31" s="275" t="s">
        <v>190</v>
      </c>
      <c r="B31" s="275"/>
      <c r="C31" s="275"/>
      <c r="D31" s="275"/>
      <c r="E31" s="275"/>
      <c r="F31" s="275"/>
      <c r="G31" s="275"/>
      <c r="H31" s="275"/>
      <c r="I31" s="275"/>
      <c r="J31" s="275"/>
      <c r="K31" s="275"/>
      <c r="L31" s="275"/>
    </row>
    <row r="32" spans="1:12" s="38" customFormat="1" ht="12" customHeight="1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s="38" customFormat="1" ht="12" customHeight="1">
      <c r="A33" s="71" t="s">
        <v>280</v>
      </c>
      <c r="B33" s="71"/>
      <c r="C33" s="42">
        <v>800</v>
      </c>
      <c r="D33" s="42">
        <v>504</v>
      </c>
      <c r="E33" s="42">
        <v>473</v>
      </c>
      <c r="F33" s="42">
        <v>10867</v>
      </c>
      <c r="G33" s="43">
        <v>6869</v>
      </c>
      <c r="H33" s="43">
        <v>5800</v>
      </c>
      <c r="I33" s="42">
        <v>-31</v>
      </c>
      <c r="J33" s="121">
        <v>-6.15079365079365</v>
      </c>
      <c r="K33" s="42">
        <v>-1069</v>
      </c>
      <c r="L33" s="121">
        <v>-15.5626728781482</v>
      </c>
    </row>
    <row r="34" spans="1:12" s="38" customFormat="1" ht="12" customHeight="1">
      <c r="A34" s="71" t="s">
        <v>278</v>
      </c>
      <c r="B34" s="71"/>
      <c r="C34" s="42">
        <v>182</v>
      </c>
      <c r="D34" s="42">
        <v>187</v>
      </c>
      <c r="E34" s="42">
        <v>164</v>
      </c>
      <c r="F34" s="42">
        <v>5310</v>
      </c>
      <c r="G34" s="43">
        <v>5728</v>
      </c>
      <c r="H34" s="43">
        <v>5324</v>
      </c>
      <c r="I34" s="42">
        <v>-23</v>
      </c>
      <c r="J34" s="121">
        <v>-12.2994652406417</v>
      </c>
      <c r="K34" s="42">
        <v>-404</v>
      </c>
      <c r="L34" s="121">
        <v>-7.05307262569832</v>
      </c>
    </row>
    <row r="35" spans="1:12" s="38" customFormat="1" ht="12" customHeight="1">
      <c r="A35" s="71" t="s">
        <v>285</v>
      </c>
      <c r="B35" s="71"/>
      <c r="C35" s="42">
        <v>340</v>
      </c>
      <c r="D35" s="42">
        <v>125</v>
      </c>
      <c r="E35" s="42">
        <v>114</v>
      </c>
      <c r="F35" s="42">
        <v>2131</v>
      </c>
      <c r="G35" s="43">
        <v>1566</v>
      </c>
      <c r="H35" s="43">
        <v>1517</v>
      </c>
      <c r="I35" s="42">
        <v>-11</v>
      </c>
      <c r="J35" s="121">
        <v>-8.8</v>
      </c>
      <c r="K35" s="42">
        <v>-49</v>
      </c>
      <c r="L35" s="121">
        <v>-3.12899106002554</v>
      </c>
    </row>
    <row r="36" spans="1:12" s="38" customFormat="1" ht="12" customHeight="1">
      <c r="A36" s="71" t="s">
        <v>311</v>
      </c>
      <c r="B36" s="71"/>
      <c r="C36" s="42">
        <v>41</v>
      </c>
      <c r="D36" s="42">
        <v>109</v>
      </c>
      <c r="E36" s="42">
        <v>84</v>
      </c>
      <c r="F36" s="42">
        <v>420</v>
      </c>
      <c r="G36" s="43">
        <v>933</v>
      </c>
      <c r="H36" s="43">
        <v>1217</v>
      </c>
      <c r="I36" s="42">
        <v>-25</v>
      </c>
      <c r="J36" s="121">
        <v>-22.9357798165138</v>
      </c>
      <c r="K36" s="42">
        <v>284</v>
      </c>
      <c r="L36" s="121">
        <v>30.4394426580922</v>
      </c>
    </row>
    <row r="37" spans="1:12" s="38" customFormat="1" ht="12" customHeight="1">
      <c r="A37" s="71" t="s">
        <v>283</v>
      </c>
      <c r="B37" s="71"/>
      <c r="C37" s="42">
        <v>29</v>
      </c>
      <c r="D37" s="42">
        <v>39</v>
      </c>
      <c r="E37" s="42">
        <v>17</v>
      </c>
      <c r="F37" s="42">
        <v>523</v>
      </c>
      <c r="G37" s="43">
        <v>695</v>
      </c>
      <c r="H37" s="43">
        <v>698</v>
      </c>
      <c r="I37" s="42">
        <v>-22</v>
      </c>
      <c r="J37" s="121">
        <v>-56.4102564102564</v>
      </c>
      <c r="K37" s="42">
        <v>3</v>
      </c>
      <c r="L37" s="121">
        <v>0.431654676258993</v>
      </c>
    </row>
    <row r="38" spans="1:12" s="38" customFormat="1" ht="12" customHeight="1">
      <c r="A38" s="71" t="s">
        <v>289</v>
      </c>
      <c r="B38" s="71"/>
      <c r="C38" s="42">
        <v>11</v>
      </c>
      <c r="D38" s="42">
        <v>26</v>
      </c>
      <c r="E38" s="42">
        <v>23</v>
      </c>
      <c r="F38" s="42">
        <v>368</v>
      </c>
      <c r="G38" s="43">
        <v>486</v>
      </c>
      <c r="H38" s="43">
        <v>654</v>
      </c>
      <c r="I38" s="42">
        <v>-3</v>
      </c>
      <c r="J38" s="121">
        <v>-11.5384615384615</v>
      </c>
      <c r="K38" s="42">
        <v>168</v>
      </c>
      <c r="L38" s="121">
        <v>34.5679012345679</v>
      </c>
    </row>
    <row r="39" spans="1:12" s="38" customFormat="1" ht="12" customHeight="1">
      <c r="A39" s="71" t="s">
        <v>284</v>
      </c>
      <c r="B39" s="71"/>
      <c r="C39" s="42">
        <v>12</v>
      </c>
      <c r="D39" s="42">
        <v>16</v>
      </c>
      <c r="E39" s="42">
        <v>3</v>
      </c>
      <c r="F39" s="42">
        <v>505</v>
      </c>
      <c r="G39" s="43">
        <v>596</v>
      </c>
      <c r="H39" s="43">
        <v>565</v>
      </c>
      <c r="I39" s="42">
        <v>-13</v>
      </c>
      <c r="J39" s="121">
        <v>-81.25</v>
      </c>
      <c r="K39" s="42">
        <v>-31</v>
      </c>
      <c r="L39" s="121">
        <v>-5.2013422818792</v>
      </c>
    </row>
    <row r="40" spans="1:12" s="38" customFormat="1" ht="12" customHeight="1">
      <c r="A40" s="71" t="s">
        <v>282</v>
      </c>
      <c r="B40" s="71"/>
      <c r="C40" s="42">
        <v>6</v>
      </c>
      <c r="D40" s="42">
        <v>12</v>
      </c>
      <c r="E40" s="42">
        <v>6</v>
      </c>
      <c r="F40" s="42">
        <v>576</v>
      </c>
      <c r="G40" s="43">
        <v>549</v>
      </c>
      <c r="H40" s="43">
        <v>548</v>
      </c>
      <c r="I40" s="42">
        <v>-6</v>
      </c>
      <c r="J40" s="121">
        <v>-50</v>
      </c>
      <c r="K40" s="42">
        <v>-1</v>
      </c>
      <c r="L40" s="121">
        <v>-0.182149362477231</v>
      </c>
    </row>
    <row r="41" spans="1:12" s="38" customFormat="1" ht="12" customHeight="1">
      <c r="A41" s="71" t="s">
        <v>303</v>
      </c>
      <c r="B41" s="71"/>
      <c r="C41" s="42">
        <v>37</v>
      </c>
      <c r="D41" s="42">
        <v>33</v>
      </c>
      <c r="E41" s="42">
        <v>40</v>
      </c>
      <c r="F41" s="42">
        <v>570</v>
      </c>
      <c r="G41" s="43">
        <v>440</v>
      </c>
      <c r="H41" s="43">
        <v>545</v>
      </c>
      <c r="I41" s="42">
        <v>7</v>
      </c>
      <c r="J41" s="121">
        <v>21.2121212121212</v>
      </c>
      <c r="K41" s="42">
        <v>105</v>
      </c>
      <c r="L41" s="121">
        <v>23.8636363636364</v>
      </c>
    </row>
    <row r="42" spans="1:12" s="38" customFormat="1" ht="12" customHeight="1">
      <c r="A42" s="71" t="s">
        <v>316</v>
      </c>
      <c r="B42" s="71"/>
      <c r="C42" s="42">
        <v>57</v>
      </c>
      <c r="D42" s="42">
        <v>37</v>
      </c>
      <c r="E42" s="42">
        <v>42</v>
      </c>
      <c r="F42" s="42">
        <v>453</v>
      </c>
      <c r="G42" s="43">
        <v>450</v>
      </c>
      <c r="H42" s="43">
        <v>513</v>
      </c>
      <c r="I42" s="42">
        <v>5</v>
      </c>
      <c r="J42" s="121">
        <v>13.5135135135135</v>
      </c>
      <c r="K42" s="42">
        <v>63</v>
      </c>
      <c r="L42" s="121">
        <v>14</v>
      </c>
    </row>
    <row r="43" spans="1:12" s="38" customFormat="1" ht="12" customHeight="1">
      <c r="A43" s="71"/>
      <c r="B43" s="71"/>
      <c r="C43" s="42"/>
      <c r="D43" s="42"/>
      <c r="E43" s="42"/>
      <c r="F43" s="42"/>
      <c r="G43" s="43"/>
      <c r="H43" s="43"/>
      <c r="I43" s="42"/>
      <c r="J43" s="121"/>
      <c r="K43" s="42"/>
      <c r="L43" s="121"/>
    </row>
    <row r="44" spans="1:12" s="38" customFormat="1" ht="12" customHeight="1">
      <c r="A44" s="275" t="s">
        <v>191</v>
      </c>
      <c r="B44" s="275"/>
      <c r="C44" s="275"/>
      <c r="D44" s="275"/>
      <c r="E44" s="275"/>
      <c r="F44" s="275"/>
      <c r="G44" s="275"/>
      <c r="H44" s="275"/>
      <c r="I44" s="275"/>
      <c r="J44" s="275"/>
      <c r="K44" s="275"/>
      <c r="L44" s="275"/>
    </row>
    <row r="45" spans="1:12" s="38" customFormat="1" ht="12" customHeight="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1:12" s="38" customFormat="1" ht="12" customHeight="1">
      <c r="A46" s="71" t="s">
        <v>303</v>
      </c>
      <c r="B46" s="71"/>
      <c r="C46" s="42">
        <v>709</v>
      </c>
      <c r="D46" s="42">
        <v>794</v>
      </c>
      <c r="E46" s="42">
        <v>861</v>
      </c>
      <c r="F46" s="42">
        <v>6252</v>
      </c>
      <c r="G46" s="43">
        <v>6811</v>
      </c>
      <c r="H46" s="43">
        <v>7668</v>
      </c>
      <c r="I46" s="42">
        <v>67</v>
      </c>
      <c r="J46" s="121">
        <v>8.43828715365239</v>
      </c>
      <c r="K46" s="42">
        <v>857</v>
      </c>
      <c r="L46" s="121">
        <v>12.5825869916312</v>
      </c>
    </row>
    <row r="47" spans="1:12" s="38" customFormat="1" ht="12" customHeight="1">
      <c r="A47" s="71" t="s">
        <v>294</v>
      </c>
      <c r="B47" s="71"/>
      <c r="C47" s="42">
        <v>559</v>
      </c>
      <c r="D47" s="42">
        <v>690</v>
      </c>
      <c r="E47" s="42">
        <v>591</v>
      </c>
      <c r="F47" s="42">
        <v>3282</v>
      </c>
      <c r="G47" s="43">
        <v>3765</v>
      </c>
      <c r="H47" s="43">
        <v>3917</v>
      </c>
      <c r="I47" s="42">
        <v>-99</v>
      </c>
      <c r="J47" s="121">
        <v>-14.3478260869565</v>
      </c>
      <c r="K47" s="42">
        <v>152</v>
      </c>
      <c r="L47" s="121">
        <v>4.03718459495352</v>
      </c>
    </row>
    <row r="48" spans="1:12" s="38" customFormat="1" ht="12" customHeight="1">
      <c r="A48" s="71" t="s">
        <v>295</v>
      </c>
      <c r="B48" s="71"/>
      <c r="C48" s="42">
        <v>276</v>
      </c>
      <c r="D48" s="42">
        <v>369</v>
      </c>
      <c r="E48" s="42">
        <v>349</v>
      </c>
      <c r="F48" s="42">
        <v>3007</v>
      </c>
      <c r="G48" s="43">
        <v>3645</v>
      </c>
      <c r="H48" s="43">
        <v>3529</v>
      </c>
      <c r="I48" s="42">
        <v>-20</v>
      </c>
      <c r="J48" s="121">
        <v>-5.42005420054201</v>
      </c>
      <c r="K48" s="42">
        <v>-116</v>
      </c>
      <c r="L48" s="121">
        <v>-3.18244170096022</v>
      </c>
    </row>
    <row r="49" spans="1:12" s="38" customFormat="1" ht="12" customHeight="1">
      <c r="A49" s="71" t="s">
        <v>270</v>
      </c>
      <c r="B49" s="71"/>
      <c r="C49" s="42">
        <v>295</v>
      </c>
      <c r="D49" s="42">
        <v>357</v>
      </c>
      <c r="E49" s="42">
        <v>346</v>
      </c>
      <c r="F49" s="42">
        <v>3098</v>
      </c>
      <c r="G49" s="43">
        <v>3349</v>
      </c>
      <c r="H49" s="43">
        <v>3520</v>
      </c>
      <c r="I49" s="42">
        <v>-11</v>
      </c>
      <c r="J49" s="121">
        <v>-3.0812324929972</v>
      </c>
      <c r="K49" s="42">
        <v>171</v>
      </c>
      <c r="L49" s="121">
        <v>5.10600179157958</v>
      </c>
    </row>
    <row r="50" spans="1:12" s="38" customFormat="1" ht="12" customHeight="1">
      <c r="A50" s="71" t="s">
        <v>311</v>
      </c>
      <c r="B50" s="71"/>
      <c r="C50" s="42">
        <v>94</v>
      </c>
      <c r="D50" s="42">
        <v>198</v>
      </c>
      <c r="E50" s="42">
        <v>185</v>
      </c>
      <c r="F50" s="42">
        <v>972</v>
      </c>
      <c r="G50" s="43">
        <v>2047</v>
      </c>
      <c r="H50" s="43">
        <v>2605</v>
      </c>
      <c r="I50" s="42">
        <v>-13</v>
      </c>
      <c r="J50" s="121">
        <v>-6.56565656565657</v>
      </c>
      <c r="K50" s="42">
        <v>558</v>
      </c>
      <c r="L50" s="121">
        <v>27.2594040058622</v>
      </c>
    </row>
    <row r="51" spans="1:12" s="38" customFormat="1" ht="12" customHeight="1">
      <c r="A51" s="71" t="s">
        <v>309</v>
      </c>
      <c r="B51" s="71"/>
      <c r="C51" s="42">
        <v>209</v>
      </c>
      <c r="D51" s="42">
        <v>238</v>
      </c>
      <c r="E51" s="42">
        <v>239</v>
      </c>
      <c r="F51" s="42">
        <v>1999</v>
      </c>
      <c r="G51" s="43">
        <v>2078</v>
      </c>
      <c r="H51" s="43">
        <v>2498</v>
      </c>
      <c r="I51" s="42">
        <v>1</v>
      </c>
      <c r="J51" s="121">
        <v>0.420168067226891</v>
      </c>
      <c r="K51" s="42">
        <v>420</v>
      </c>
      <c r="L51" s="121">
        <v>20.2117420596728</v>
      </c>
    </row>
    <row r="52" spans="1:12" s="38" customFormat="1" ht="12" customHeight="1">
      <c r="A52" s="71" t="s">
        <v>285</v>
      </c>
      <c r="B52" s="71"/>
      <c r="C52" s="42">
        <v>160</v>
      </c>
      <c r="D52" s="42">
        <v>104</v>
      </c>
      <c r="E52" s="42">
        <v>239</v>
      </c>
      <c r="F52" s="42">
        <v>2016</v>
      </c>
      <c r="G52" s="43">
        <v>1883</v>
      </c>
      <c r="H52" s="43">
        <v>2384</v>
      </c>
      <c r="I52" s="42">
        <v>135</v>
      </c>
      <c r="J52" s="121">
        <v>129.807692307692</v>
      </c>
      <c r="K52" s="42">
        <v>501</v>
      </c>
      <c r="L52" s="121">
        <v>26.6064790228359</v>
      </c>
    </row>
    <row r="53" spans="1:12" s="38" customFormat="1" ht="12" customHeight="1">
      <c r="A53" s="71" t="s">
        <v>278</v>
      </c>
      <c r="B53" s="71"/>
      <c r="C53" s="42">
        <v>166</v>
      </c>
      <c r="D53" s="42">
        <v>135</v>
      </c>
      <c r="E53" s="42">
        <v>172</v>
      </c>
      <c r="F53" s="42">
        <v>1590</v>
      </c>
      <c r="G53" s="43">
        <v>1693</v>
      </c>
      <c r="H53" s="43">
        <v>2029</v>
      </c>
      <c r="I53" s="42">
        <v>37</v>
      </c>
      <c r="J53" s="121">
        <v>27.4074074074074</v>
      </c>
      <c r="K53" s="42">
        <v>336</v>
      </c>
      <c r="L53" s="121">
        <v>19.8464264619019</v>
      </c>
    </row>
    <row r="54" spans="1:12" s="38" customFormat="1" ht="12" customHeight="1">
      <c r="A54" s="71" t="s">
        <v>307</v>
      </c>
      <c r="B54" s="71"/>
      <c r="C54" s="42">
        <v>197</v>
      </c>
      <c r="D54" s="42">
        <v>177</v>
      </c>
      <c r="E54" s="42">
        <v>195</v>
      </c>
      <c r="F54" s="42">
        <v>1355</v>
      </c>
      <c r="G54" s="43">
        <v>1435</v>
      </c>
      <c r="H54" s="43">
        <v>1485</v>
      </c>
      <c r="I54" s="42">
        <v>18</v>
      </c>
      <c r="J54" s="121">
        <v>10.1694915254237</v>
      </c>
      <c r="K54" s="42">
        <v>50</v>
      </c>
      <c r="L54" s="121">
        <v>3.48432055749129</v>
      </c>
    </row>
    <row r="55" spans="1:12" s="38" customFormat="1" ht="12" customHeight="1">
      <c r="A55" s="71" t="s">
        <v>282</v>
      </c>
      <c r="B55" s="71"/>
      <c r="C55" s="42">
        <v>78</v>
      </c>
      <c r="D55" s="42">
        <v>127</v>
      </c>
      <c r="E55" s="42">
        <v>120</v>
      </c>
      <c r="F55" s="42">
        <v>1155</v>
      </c>
      <c r="G55" s="43">
        <v>1391</v>
      </c>
      <c r="H55" s="43">
        <v>1389</v>
      </c>
      <c r="I55" s="42">
        <v>-7</v>
      </c>
      <c r="J55" s="121">
        <v>-5.51181102362205</v>
      </c>
      <c r="K55" s="42">
        <v>-2</v>
      </c>
      <c r="L55" s="121">
        <v>-0.143781452192667</v>
      </c>
    </row>
    <row r="56" spans="1:12" s="38" customFormat="1" ht="12" customHeight="1">
      <c r="A56" s="71" t="s">
        <v>283</v>
      </c>
      <c r="B56" s="71"/>
      <c r="C56" s="42">
        <v>58</v>
      </c>
      <c r="D56" s="42">
        <v>111</v>
      </c>
      <c r="E56" s="42">
        <v>112</v>
      </c>
      <c r="F56" s="42">
        <v>697</v>
      </c>
      <c r="G56" s="43">
        <v>963</v>
      </c>
      <c r="H56" s="43">
        <v>1320</v>
      </c>
      <c r="I56" s="42">
        <v>1</v>
      </c>
      <c r="J56" s="121">
        <v>0.900900900900901</v>
      </c>
      <c r="K56" s="42">
        <v>357</v>
      </c>
      <c r="L56" s="121">
        <v>37.0716510903427</v>
      </c>
    </row>
    <row r="57" spans="1:12" s="38" customFormat="1" ht="12" customHeight="1">
      <c r="A57" s="71" t="s">
        <v>280</v>
      </c>
      <c r="B57" s="71"/>
      <c r="C57" s="42">
        <v>105</v>
      </c>
      <c r="D57" s="42">
        <v>90</v>
      </c>
      <c r="E57" s="42">
        <v>91</v>
      </c>
      <c r="F57" s="42">
        <v>1255</v>
      </c>
      <c r="G57" s="43">
        <v>1012</v>
      </c>
      <c r="H57" s="43">
        <v>1015</v>
      </c>
      <c r="I57" s="42">
        <v>1</v>
      </c>
      <c r="J57" s="121">
        <v>1.11111111111111</v>
      </c>
      <c r="K57" s="42">
        <v>3</v>
      </c>
      <c r="L57" s="121">
        <v>0.296442687747036</v>
      </c>
    </row>
    <row r="58" spans="1:12" s="38" customFormat="1" ht="12" customHeight="1">
      <c r="A58" s="71" t="s">
        <v>296</v>
      </c>
      <c r="B58" s="71"/>
      <c r="C58" s="42">
        <v>91</v>
      </c>
      <c r="D58" s="42">
        <v>106</v>
      </c>
      <c r="E58" s="42">
        <v>93</v>
      </c>
      <c r="F58" s="42">
        <v>926</v>
      </c>
      <c r="G58" s="43">
        <v>809</v>
      </c>
      <c r="H58" s="43">
        <v>902</v>
      </c>
      <c r="I58" s="42">
        <v>-13</v>
      </c>
      <c r="J58" s="121">
        <v>-12.2641509433962</v>
      </c>
      <c r="K58" s="42">
        <v>93</v>
      </c>
      <c r="L58" s="121">
        <v>11.495673671199</v>
      </c>
    </row>
    <row r="59" spans="1:12" s="38" customFormat="1" ht="12" customHeight="1">
      <c r="A59" s="71" t="s">
        <v>305</v>
      </c>
      <c r="B59" s="71"/>
      <c r="C59" s="42">
        <v>48</v>
      </c>
      <c r="D59" s="42">
        <v>54</v>
      </c>
      <c r="E59" s="42">
        <v>72</v>
      </c>
      <c r="F59" s="42">
        <v>838</v>
      </c>
      <c r="G59" s="43">
        <v>801</v>
      </c>
      <c r="H59" s="43">
        <v>794</v>
      </c>
      <c r="I59" s="42">
        <v>18</v>
      </c>
      <c r="J59" s="121">
        <v>33.3333333333333</v>
      </c>
      <c r="K59" s="42">
        <v>-7</v>
      </c>
      <c r="L59" s="121">
        <v>-0.873907615480649</v>
      </c>
    </row>
    <row r="60" spans="1:12" s="38" customFormat="1" ht="12" customHeight="1">
      <c r="A60" s="71" t="s">
        <v>272</v>
      </c>
      <c r="B60" s="71"/>
      <c r="C60" s="42">
        <v>38</v>
      </c>
      <c r="D60" s="42">
        <v>54</v>
      </c>
      <c r="E60" s="42">
        <v>45</v>
      </c>
      <c r="F60" s="42">
        <v>491</v>
      </c>
      <c r="G60" s="43">
        <v>636</v>
      </c>
      <c r="H60" s="43">
        <v>676</v>
      </c>
      <c r="I60" s="42">
        <v>-9</v>
      </c>
      <c r="J60" s="121">
        <v>-16.6666666666667</v>
      </c>
      <c r="K60" s="42">
        <v>40</v>
      </c>
      <c r="L60" s="121">
        <v>6.28930817610063</v>
      </c>
    </row>
    <row r="61" spans="1:12" s="38" customFormat="1" ht="12" customHeight="1">
      <c r="A61" s="71" t="s">
        <v>318</v>
      </c>
      <c r="B61" s="71"/>
      <c r="C61" s="42">
        <v>154</v>
      </c>
      <c r="D61" s="42">
        <v>134</v>
      </c>
      <c r="E61" s="42">
        <v>132</v>
      </c>
      <c r="F61" s="42">
        <v>618</v>
      </c>
      <c r="G61" s="43">
        <v>691</v>
      </c>
      <c r="H61" s="43">
        <v>654</v>
      </c>
      <c r="I61" s="42">
        <v>-2</v>
      </c>
      <c r="J61" s="121">
        <v>-1.49253731343284</v>
      </c>
      <c r="K61" s="42">
        <v>-37</v>
      </c>
      <c r="L61" s="121">
        <v>-5.35455861070912</v>
      </c>
    </row>
    <row r="62" spans="1:12" s="38" customFormat="1" ht="12" customHeight="1">
      <c r="A62" s="71" t="s">
        <v>308</v>
      </c>
      <c r="B62" s="71"/>
      <c r="C62" s="42">
        <v>98</v>
      </c>
      <c r="D62" s="42">
        <v>19</v>
      </c>
      <c r="E62" s="42">
        <v>30</v>
      </c>
      <c r="F62" s="42">
        <v>612</v>
      </c>
      <c r="G62" s="43">
        <v>581</v>
      </c>
      <c r="H62" s="43">
        <v>564</v>
      </c>
      <c r="I62" s="42">
        <v>11</v>
      </c>
      <c r="J62" s="121">
        <v>57.8947368421053</v>
      </c>
      <c r="K62" s="42">
        <v>-17</v>
      </c>
      <c r="L62" s="121">
        <v>-2.92598967297762</v>
      </c>
    </row>
    <row r="63" spans="1:12" s="38" customFormat="1" ht="12" customHeight="1">
      <c r="A63" s="45"/>
      <c r="B63" s="45"/>
      <c r="C63" s="130"/>
      <c r="D63" s="130"/>
      <c r="E63" s="130"/>
      <c r="F63" s="130"/>
      <c r="G63" s="128"/>
      <c r="H63" s="128"/>
      <c r="I63" s="127"/>
      <c r="J63" s="131"/>
      <c r="K63" s="127"/>
      <c r="L63" s="131"/>
    </row>
    <row r="64" spans="1:12" s="38" customFormat="1" ht="7.5" customHeight="1">
      <c r="A64" s="132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</row>
    <row r="65" spans="1:6" s="38" customFormat="1" ht="12" customHeight="1">
      <c r="A65" s="144" t="str">
        <f>"1."</f>
        <v>1.</v>
      </c>
      <c r="B65" s="198" t="s">
        <v>237</v>
      </c>
      <c r="C65" s="106"/>
      <c r="D65" s="106"/>
      <c r="E65" s="106"/>
      <c r="F65" s="106"/>
    </row>
    <row r="66" spans="1:6" s="38" customFormat="1" ht="12" customHeight="1">
      <c r="A66" s="144" t="str">
        <f>"2."</f>
        <v>2.</v>
      </c>
      <c r="B66" s="198" t="s">
        <v>192</v>
      </c>
      <c r="C66" s="46"/>
      <c r="D66" s="46"/>
      <c r="E66" s="46"/>
      <c r="F66" s="46"/>
    </row>
    <row r="67" s="38" customFormat="1" ht="7.5" customHeight="1"/>
    <row r="68" ht="12">
      <c r="A68" s="234" t="s">
        <v>250</v>
      </c>
    </row>
  </sheetData>
  <sheetProtection/>
  <mergeCells count="13">
    <mergeCell ref="A11:L11"/>
    <mergeCell ref="A21:L21"/>
    <mergeCell ref="A31:L31"/>
    <mergeCell ref="A44:L44"/>
    <mergeCell ref="A3:L3"/>
    <mergeCell ref="A4:L4"/>
    <mergeCell ref="A6:A9"/>
    <mergeCell ref="I7:J7"/>
    <mergeCell ref="K7:L7"/>
    <mergeCell ref="I8:I9"/>
    <mergeCell ref="J8:J9"/>
    <mergeCell ref="K8:K9"/>
    <mergeCell ref="L8:L9"/>
  </mergeCells>
  <printOptions/>
  <pageMargins left="0.3937007874015748" right="0.3937007874015748" top="0.6299212598425197" bottom="0.6299212598425197" header="0.1968503937007874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2.83203125" style="0" customWidth="1"/>
    <col min="2" max="2" width="10.33203125" style="0" customWidth="1"/>
    <col min="3" max="3" width="11.83203125" style="0" customWidth="1"/>
    <col min="4" max="4" width="12.33203125" style="0" customWidth="1"/>
    <col min="5" max="7" width="11.83203125" style="0" customWidth="1"/>
    <col min="8" max="8" width="12.33203125" style="0" customWidth="1"/>
    <col min="9" max="11" width="11.83203125" style="0" customWidth="1"/>
  </cols>
  <sheetData>
    <row r="1" spans="1:7" ht="12" customHeight="1">
      <c r="A1" s="1" t="s">
        <v>0</v>
      </c>
      <c r="C1" s="2"/>
      <c r="D1" s="2"/>
      <c r="E1" s="2"/>
      <c r="F1" s="2"/>
      <c r="G1" s="2"/>
    </row>
    <row r="2" spans="2:7" ht="12.75">
      <c r="B2" s="1"/>
      <c r="C2" s="2"/>
      <c r="D2" s="2"/>
      <c r="E2" s="2"/>
      <c r="F2" s="2"/>
      <c r="G2" s="2"/>
    </row>
    <row r="3" spans="1:11" ht="15" customHeight="1">
      <c r="A3" s="242" t="s">
        <v>84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</row>
    <row r="4" spans="1:11" s="124" customFormat="1" ht="15" customHeight="1">
      <c r="A4" s="253" t="s">
        <v>6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</row>
    <row r="5" spans="1:11" ht="15" customHeight="1">
      <c r="A5" s="250" t="s">
        <v>61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</row>
    <row r="7" spans="1:11" ht="15" customHeight="1">
      <c r="A7" s="246" t="s">
        <v>1</v>
      </c>
      <c r="B7" s="247"/>
      <c r="C7" s="243" t="s">
        <v>2</v>
      </c>
      <c r="D7" s="244"/>
      <c r="E7" s="244"/>
      <c r="F7" s="245"/>
      <c r="G7" s="243" t="s">
        <v>3</v>
      </c>
      <c r="H7" s="244"/>
      <c r="I7" s="244"/>
      <c r="J7" s="245"/>
      <c r="K7" s="251" t="s">
        <v>43</v>
      </c>
    </row>
    <row r="8" spans="1:11" ht="39.75" customHeight="1">
      <c r="A8" s="248"/>
      <c r="B8" s="249"/>
      <c r="C8" s="104" t="s">
        <v>213</v>
      </c>
      <c r="D8" s="104" t="s">
        <v>214</v>
      </c>
      <c r="E8" s="104" t="s">
        <v>44</v>
      </c>
      <c r="F8" s="104" t="s">
        <v>4</v>
      </c>
      <c r="G8" s="104" t="s">
        <v>215</v>
      </c>
      <c r="H8" s="104" t="s">
        <v>216</v>
      </c>
      <c r="I8" s="104" t="s">
        <v>45</v>
      </c>
      <c r="J8" s="104" t="s">
        <v>4</v>
      </c>
      <c r="K8" s="252"/>
    </row>
    <row r="9" spans="1:11" s="124" customFormat="1" ht="12" customHeight="1">
      <c r="A9" s="191" t="s">
        <v>30</v>
      </c>
      <c r="B9" s="192"/>
      <c r="C9" s="188" t="s">
        <v>31</v>
      </c>
      <c r="D9" s="188" t="s">
        <v>32</v>
      </c>
      <c r="E9" s="188" t="s">
        <v>130</v>
      </c>
      <c r="F9" s="188" t="s">
        <v>33</v>
      </c>
      <c r="G9" s="188" t="s">
        <v>34</v>
      </c>
      <c r="H9" s="188" t="s">
        <v>35</v>
      </c>
      <c r="I9" s="188" t="s">
        <v>131</v>
      </c>
      <c r="J9" s="188" t="s">
        <v>36</v>
      </c>
      <c r="K9" s="189" t="s">
        <v>132</v>
      </c>
    </row>
    <row r="11" ht="11.25">
      <c r="A11" s="3" t="s">
        <v>252</v>
      </c>
    </row>
    <row r="12" spans="2:11" ht="11.25">
      <c r="B12" s="4">
        <v>2007</v>
      </c>
      <c r="C12" s="8">
        <v>228813</v>
      </c>
      <c r="D12" s="8">
        <v>153043</v>
      </c>
      <c r="E12" s="8">
        <v>7048</v>
      </c>
      <c r="F12" s="8">
        <v>388904</v>
      </c>
      <c r="G12" s="8">
        <v>204610</v>
      </c>
      <c r="H12" s="8">
        <v>159493</v>
      </c>
      <c r="I12" s="8">
        <v>5248</v>
      </c>
      <c r="J12" s="8">
        <v>369351</v>
      </c>
      <c r="K12" s="8">
        <v>1800</v>
      </c>
    </row>
    <row r="13" spans="2:11" ht="11.25">
      <c r="B13" s="4">
        <v>2008</v>
      </c>
      <c r="C13" s="8">
        <v>219313</v>
      </c>
      <c r="D13" s="8">
        <v>152023</v>
      </c>
      <c r="E13" s="8">
        <v>7046</v>
      </c>
      <c r="F13" s="8">
        <v>378382</v>
      </c>
      <c r="G13" s="8">
        <v>199499</v>
      </c>
      <c r="H13" s="8">
        <v>155231</v>
      </c>
      <c r="I13" s="8">
        <v>6006</v>
      </c>
      <c r="J13" s="8">
        <v>360736</v>
      </c>
      <c r="K13" s="8">
        <v>1040</v>
      </c>
    </row>
    <row r="14" spans="2:11" ht="11.25">
      <c r="B14" s="4">
        <v>2009</v>
      </c>
      <c r="C14" s="8">
        <v>219939</v>
      </c>
      <c r="D14" s="8">
        <v>154893</v>
      </c>
      <c r="E14" s="8">
        <v>6878</v>
      </c>
      <c r="F14" s="8">
        <v>381710</v>
      </c>
      <c r="G14" s="8">
        <v>198512</v>
      </c>
      <c r="H14" s="8">
        <v>158441</v>
      </c>
      <c r="I14" s="8">
        <v>4377</v>
      </c>
      <c r="J14" s="8">
        <v>361330</v>
      </c>
      <c r="K14" s="8">
        <v>2501</v>
      </c>
    </row>
    <row r="15" spans="2:11" ht="11.25">
      <c r="B15" s="4">
        <v>2010</v>
      </c>
      <c r="C15" s="8">
        <v>226455</v>
      </c>
      <c r="D15" s="8">
        <v>155364</v>
      </c>
      <c r="E15" s="8">
        <v>6857</v>
      </c>
      <c r="F15" s="8">
        <v>388676</v>
      </c>
      <c r="G15" s="8">
        <v>205821</v>
      </c>
      <c r="H15" s="8">
        <v>160847</v>
      </c>
      <c r="I15" s="8">
        <v>5447</v>
      </c>
      <c r="J15" s="8">
        <v>372115</v>
      </c>
      <c r="K15" s="8">
        <v>1410</v>
      </c>
    </row>
    <row r="16" spans="2:11" ht="11.25">
      <c r="B16" s="4">
        <v>2011</v>
      </c>
      <c r="C16" s="8">
        <v>230292</v>
      </c>
      <c r="D16" s="8">
        <v>166552</v>
      </c>
      <c r="E16" s="8">
        <v>7027</v>
      </c>
      <c r="F16" s="8">
        <v>403871</v>
      </c>
      <c r="G16" s="8">
        <v>210567</v>
      </c>
      <c r="H16" s="8">
        <v>174555</v>
      </c>
      <c r="I16" s="8">
        <v>6082</v>
      </c>
      <c r="J16" s="8">
        <v>391204</v>
      </c>
      <c r="K16" s="8">
        <v>945</v>
      </c>
    </row>
    <row r="17" spans="2:11" ht="11.25">
      <c r="B17" s="4">
        <v>2012</v>
      </c>
      <c r="C17" s="8">
        <v>232119</v>
      </c>
      <c r="D17" s="8">
        <v>161596</v>
      </c>
      <c r="E17" s="8">
        <v>7341</v>
      </c>
      <c r="F17" s="8">
        <v>401056</v>
      </c>
      <c r="G17" s="8">
        <v>206009</v>
      </c>
      <c r="H17" s="8">
        <v>173185</v>
      </c>
      <c r="I17" s="8">
        <v>5644</v>
      </c>
      <c r="J17" s="8">
        <v>384838</v>
      </c>
      <c r="K17" s="8">
        <v>1697</v>
      </c>
    </row>
    <row r="18" spans="2:11" ht="11.25">
      <c r="B18" s="4">
        <v>2013</v>
      </c>
      <c r="C18" s="8">
        <v>251060</v>
      </c>
      <c r="D18" s="8">
        <v>169504</v>
      </c>
      <c r="E18" s="8">
        <v>8225</v>
      </c>
      <c r="F18" s="8">
        <v>428789</v>
      </c>
      <c r="G18" s="8">
        <v>224501</v>
      </c>
      <c r="H18" s="8">
        <v>171335</v>
      </c>
      <c r="I18" s="8">
        <v>4540</v>
      </c>
      <c r="J18" s="8">
        <v>400376</v>
      </c>
      <c r="K18" s="8">
        <v>3685</v>
      </c>
    </row>
    <row r="19" spans="2:11" ht="11.25">
      <c r="B19" s="4">
        <v>2014</v>
      </c>
      <c r="C19" s="8">
        <v>270408</v>
      </c>
      <c r="D19" s="8">
        <v>182726</v>
      </c>
      <c r="E19" s="8">
        <v>9866</v>
      </c>
      <c r="F19" s="8">
        <v>463000</v>
      </c>
      <c r="G19" s="8">
        <v>250719</v>
      </c>
      <c r="H19" s="8">
        <v>177810</v>
      </c>
      <c r="I19" s="8">
        <v>4029</v>
      </c>
      <c r="J19" s="8">
        <v>432558</v>
      </c>
      <c r="K19" s="8">
        <v>5837</v>
      </c>
    </row>
    <row r="20" spans="2:11" ht="11.25">
      <c r="B20" s="4">
        <v>2015</v>
      </c>
      <c r="C20" s="8">
        <v>300521</v>
      </c>
      <c r="D20" s="8">
        <v>192971</v>
      </c>
      <c r="E20" s="8">
        <v>10634</v>
      </c>
      <c r="F20" s="8">
        <v>504126</v>
      </c>
      <c r="G20" s="8">
        <v>275961</v>
      </c>
      <c r="H20" s="8">
        <v>182427</v>
      </c>
      <c r="I20" s="8">
        <v>3615</v>
      </c>
      <c r="J20" s="8">
        <v>462003</v>
      </c>
      <c r="K20" s="8">
        <v>7019</v>
      </c>
    </row>
    <row r="21" spans="2:11" ht="11.25">
      <c r="B21" s="4">
        <v>2016</v>
      </c>
      <c r="C21" s="8">
        <v>333598</v>
      </c>
      <c r="D21" s="8">
        <v>206046</v>
      </c>
      <c r="E21" s="8">
        <v>11174</v>
      </c>
      <c r="F21" s="8">
        <v>550818</v>
      </c>
      <c r="G21" s="8">
        <v>297184</v>
      </c>
      <c r="H21" s="8">
        <v>208397</v>
      </c>
      <c r="I21" s="8">
        <v>4083</v>
      </c>
      <c r="J21" s="8">
        <v>509664</v>
      </c>
      <c r="K21" s="8">
        <v>7091</v>
      </c>
    </row>
    <row r="22" spans="2:11" ht="11.25">
      <c r="B22" s="4">
        <v>2017</v>
      </c>
      <c r="C22" s="8">
        <v>360136</v>
      </c>
      <c r="D22" s="8">
        <v>214488</v>
      </c>
      <c r="E22" s="8">
        <v>11073</v>
      </c>
      <c r="F22" s="8">
        <v>585697</v>
      </c>
      <c r="G22" s="8">
        <v>319968</v>
      </c>
      <c r="H22" s="8">
        <v>222971</v>
      </c>
      <c r="I22" s="8">
        <v>4322</v>
      </c>
      <c r="J22" s="8">
        <v>547261</v>
      </c>
      <c r="K22" s="8">
        <v>6751</v>
      </c>
    </row>
    <row r="23" spans="3:11" ht="11.25">
      <c r="C23" s="8"/>
      <c r="D23" s="8"/>
      <c r="E23" s="8"/>
      <c r="F23" s="8"/>
      <c r="G23" s="8"/>
      <c r="H23" s="8"/>
      <c r="I23" s="8"/>
      <c r="J23" s="8"/>
      <c r="K23" s="8"/>
    </row>
    <row r="24" ht="11.25">
      <c r="A24" s="3" t="s">
        <v>253</v>
      </c>
    </row>
    <row r="25" spans="2:11" ht="11.25">
      <c r="B25" s="4">
        <v>2007</v>
      </c>
      <c r="C25" s="8">
        <v>2467461</v>
      </c>
      <c r="D25" s="8">
        <v>1973865</v>
      </c>
      <c r="E25" s="8">
        <v>82588</v>
      </c>
      <c r="F25" s="8">
        <v>4523914</v>
      </c>
      <c r="G25" s="8">
        <v>2473333</v>
      </c>
      <c r="H25" s="8">
        <v>1970988</v>
      </c>
      <c r="I25" s="8">
        <v>76000</v>
      </c>
      <c r="J25" s="8">
        <v>4520321</v>
      </c>
      <c r="K25" s="8">
        <v>6588</v>
      </c>
    </row>
    <row r="26" spans="2:11" ht="11.25">
      <c r="B26" s="4">
        <v>2008</v>
      </c>
      <c r="C26" s="8">
        <v>2453555</v>
      </c>
      <c r="D26" s="8">
        <v>1986517</v>
      </c>
      <c r="E26" s="8">
        <v>87351</v>
      </c>
      <c r="F26" s="8">
        <v>4527423</v>
      </c>
      <c r="G26" s="8">
        <v>2455229</v>
      </c>
      <c r="H26" s="8">
        <v>1979490</v>
      </c>
      <c r="I26" s="8">
        <v>83782</v>
      </c>
      <c r="J26" s="8">
        <v>4518501</v>
      </c>
      <c r="K26" s="8">
        <v>3569</v>
      </c>
    </row>
    <row r="27" spans="2:11" ht="11.25">
      <c r="B27" s="4">
        <v>2009</v>
      </c>
      <c r="C27" s="8">
        <v>2439252</v>
      </c>
      <c r="D27" s="8">
        <v>1937501</v>
      </c>
      <c r="E27" s="8">
        <v>86533</v>
      </c>
      <c r="F27" s="8">
        <v>4463286</v>
      </c>
      <c r="G27" s="8">
        <v>2444939</v>
      </c>
      <c r="H27" s="8">
        <v>1921103</v>
      </c>
      <c r="I27" s="8">
        <v>66512</v>
      </c>
      <c r="J27" s="8">
        <v>4432554</v>
      </c>
      <c r="K27" s="8">
        <v>20021</v>
      </c>
    </row>
    <row r="28" spans="2:11" ht="11.25">
      <c r="B28" s="4">
        <v>2010</v>
      </c>
      <c r="C28" s="8">
        <v>2520725</v>
      </c>
      <c r="D28" s="8">
        <v>2010586</v>
      </c>
      <c r="E28" s="8">
        <v>82687</v>
      </c>
      <c r="F28" s="8">
        <v>4613998</v>
      </c>
      <c r="G28" s="8">
        <v>2541195</v>
      </c>
      <c r="H28" s="8">
        <v>2004875</v>
      </c>
      <c r="I28" s="8">
        <v>71168</v>
      </c>
      <c r="J28" s="8">
        <v>4617238</v>
      </c>
      <c r="K28" s="8">
        <v>11519</v>
      </c>
    </row>
    <row r="29" spans="2:11" ht="11.25">
      <c r="B29" s="4">
        <v>2011</v>
      </c>
      <c r="C29" s="8">
        <v>2582935</v>
      </c>
      <c r="D29" s="8">
        <v>2084560</v>
      </c>
      <c r="E29" s="8">
        <v>84442</v>
      </c>
      <c r="F29" s="8">
        <v>4751937</v>
      </c>
      <c r="G29" s="8">
        <v>2604919</v>
      </c>
      <c r="H29" s="8">
        <v>2079733</v>
      </c>
      <c r="I29" s="8">
        <v>85010</v>
      </c>
      <c r="J29" s="8">
        <v>4769662</v>
      </c>
      <c r="K29" s="8">
        <v>-568</v>
      </c>
    </row>
    <row r="30" spans="2:11" ht="11.25">
      <c r="B30" s="4">
        <v>2012</v>
      </c>
      <c r="C30" s="8">
        <v>2564824</v>
      </c>
      <c r="D30" s="8">
        <v>2179043</v>
      </c>
      <c r="E30" s="8">
        <v>84649</v>
      </c>
      <c r="F30" s="8">
        <v>4828516</v>
      </c>
      <c r="G30" s="8">
        <v>2585636</v>
      </c>
      <c r="H30" s="8">
        <v>2171249</v>
      </c>
      <c r="I30" s="8">
        <v>86216</v>
      </c>
      <c r="J30" s="8">
        <v>4843101</v>
      </c>
      <c r="K30" s="8">
        <v>-1567</v>
      </c>
    </row>
    <row r="31" spans="2:11" ht="11.25">
      <c r="B31" s="4">
        <v>2013</v>
      </c>
      <c r="C31" s="8">
        <v>2699762</v>
      </c>
      <c r="D31" s="8">
        <v>2218769</v>
      </c>
      <c r="E31" s="8">
        <v>93027</v>
      </c>
      <c r="F31" s="8">
        <v>5011558</v>
      </c>
      <c r="G31" s="8">
        <v>2721142</v>
      </c>
      <c r="H31" s="8">
        <v>2189032</v>
      </c>
      <c r="I31" s="8">
        <v>73549</v>
      </c>
      <c r="J31" s="8">
        <v>4983723</v>
      </c>
      <c r="K31" s="8">
        <v>19478</v>
      </c>
    </row>
    <row r="32" spans="2:11" ht="11.25">
      <c r="B32" s="4">
        <v>2014</v>
      </c>
      <c r="C32" s="8">
        <v>2836774</v>
      </c>
      <c r="D32" s="8">
        <v>2321417</v>
      </c>
      <c r="E32" s="8">
        <v>108838</v>
      </c>
      <c r="F32" s="8">
        <v>5267029</v>
      </c>
      <c r="G32" s="8">
        <v>2889767</v>
      </c>
      <c r="H32" s="8">
        <v>2264076</v>
      </c>
      <c r="I32" s="8">
        <v>59002</v>
      </c>
      <c r="J32" s="8">
        <v>5212845</v>
      </c>
      <c r="K32" s="8">
        <v>49836</v>
      </c>
    </row>
    <row r="33" spans="2:11" ht="11.25">
      <c r="B33" s="4">
        <v>2015</v>
      </c>
      <c r="C33" s="8">
        <v>3089562</v>
      </c>
      <c r="D33" s="8">
        <v>2460985</v>
      </c>
      <c r="E33" s="8">
        <v>120891</v>
      </c>
      <c r="F33" s="8">
        <v>5671438</v>
      </c>
      <c r="G33" s="8">
        <v>3148284</v>
      </c>
      <c r="H33" s="8">
        <v>2393997</v>
      </c>
      <c r="I33" s="8">
        <v>57232</v>
      </c>
      <c r="J33" s="8">
        <v>5599513</v>
      </c>
      <c r="K33" s="8">
        <v>63659</v>
      </c>
    </row>
    <row r="34" spans="2:11" ht="11.25">
      <c r="B34" s="4">
        <v>2016</v>
      </c>
      <c r="C34" s="8">
        <v>3450629</v>
      </c>
      <c r="D34" s="8">
        <v>2629276</v>
      </c>
      <c r="E34" s="8">
        <v>126657</v>
      </c>
      <c r="F34" s="8">
        <v>6206562</v>
      </c>
      <c r="G34" s="8">
        <v>3491014</v>
      </c>
      <c r="H34" s="8">
        <v>2580007</v>
      </c>
      <c r="I34" s="8">
        <v>56303</v>
      </c>
      <c r="J34" s="8">
        <v>6127324</v>
      </c>
      <c r="K34" s="8">
        <v>70354</v>
      </c>
    </row>
    <row r="35" spans="1:11" ht="11.25">
      <c r="A35" s="5"/>
      <c r="B35" s="6">
        <v>2017</v>
      </c>
      <c r="C35" s="9">
        <v>3714551</v>
      </c>
      <c r="D35" s="9">
        <v>2838797</v>
      </c>
      <c r="E35" s="9">
        <v>131543</v>
      </c>
      <c r="F35" s="9">
        <v>6684891</v>
      </c>
      <c r="G35" s="9">
        <v>3726530</v>
      </c>
      <c r="H35" s="9">
        <v>2840427</v>
      </c>
      <c r="I35" s="9">
        <v>61189</v>
      </c>
      <c r="J35" s="9">
        <v>6628146</v>
      </c>
      <c r="K35" s="9">
        <v>70354</v>
      </c>
    </row>
    <row r="37" spans="1:11" ht="11.25">
      <c r="A37" s="137" t="str">
        <f>"1."</f>
        <v>1.</v>
      </c>
      <c r="B37" s="7" t="s">
        <v>77</v>
      </c>
      <c r="C37" s="105"/>
      <c r="D37" s="105"/>
      <c r="E37" s="105"/>
      <c r="F37" s="105"/>
      <c r="G37" s="105"/>
      <c r="H37" s="105"/>
      <c r="I37" s="105"/>
      <c r="J37" s="105"/>
      <c r="K37" s="105"/>
    </row>
    <row r="38" spans="1:11" ht="11.25">
      <c r="A38" s="137" t="str">
        <f>"2."</f>
        <v>2.</v>
      </c>
      <c r="B38" s="7" t="s">
        <v>78</v>
      </c>
      <c r="C38" s="105"/>
      <c r="D38" s="105"/>
      <c r="E38" s="105"/>
      <c r="F38" s="105"/>
      <c r="G38" s="105"/>
      <c r="H38" s="105"/>
      <c r="I38" s="105"/>
      <c r="J38" s="105"/>
      <c r="K38" s="105"/>
    </row>
    <row r="39" spans="1:11" ht="11.25">
      <c r="A39" s="137" t="str">
        <f>"3."</f>
        <v>3.</v>
      </c>
      <c r="B39" s="7" t="s">
        <v>227</v>
      </c>
      <c r="C39" s="105"/>
      <c r="D39" s="105"/>
      <c r="E39" s="105"/>
      <c r="F39" s="105"/>
      <c r="G39" s="105"/>
      <c r="H39" s="105"/>
      <c r="I39" s="105"/>
      <c r="J39" s="105"/>
      <c r="K39" s="105"/>
    </row>
    <row r="40" spans="1:11" ht="11.25">
      <c r="A40" s="7" t="s">
        <v>46</v>
      </c>
      <c r="B40" t="s">
        <v>228</v>
      </c>
      <c r="C40" s="105"/>
      <c r="D40" s="105"/>
      <c r="E40" s="105"/>
      <c r="F40" s="105"/>
      <c r="G40" s="105"/>
      <c r="H40" s="105"/>
      <c r="I40" s="105"/>
      <c r="J40" s="105"/>
      <c r="K40" s="105"/>
    </row>
    <row r="41" spans="1:11" ht="11.25">
      <c r="A41" s="138" t="str">
        <f>"4."</f>
        <v>4.</v>
      </c>
      <c r="B41" s="205" t="s">
        <v>79</v>
      </c>
      <c r="C41" s="105"/>
      <c r="D41" s="105"/>
      <c r="E41" s="105"/>
      <c r="F41" s="105"/>
      <c r="G41" s="105"/>
      <c r="H41" s="105"/>
      <c r="I41" s="105"/>
      <c r="J41" s="105"/>
      <c r="K41" s="105"/>
    </row>
    <row r="42" spans="1:11" ht="11.25">
      <c r="A42" s="138" t="str">
        <f>"5."</f>
        <v>5.</v>
      </c>
      <c r="B42" s="205" t="s">
        <v>80</v>
      </c>
      <c r="C42" s="105"/>
      <c r="D42" s="105"/>
      <c r="E42" s="105"/>
      <c r="F42" s="105"/>
      <c r="G42" s="105"/>
      <c r="H42" s="105"/>
      <c r="I42" s="105"/>
      <c r="J42" s="105"/>
      <c r="K42" s="105"/>
    </row>
    <row r="43" spans="1:11" ht="11.25">
      <c r="A43" s="137" t="str">
        <f>"6."</f>
        <v>6.</v>
      </c>
      <c r="B43" s="7" t="s">
        <v>229</v>
      </c>
      <c r="C43" s="105"/>
      <c r="D43" s="105"/>
      <c r="E43" s="105"/>
      <c r="F43" s="105"/>
      <c r="G43" s="105"/>
      <c r="H43" s="105"/>
      <c r="I43" s="105"/>
      <c r="J43" s="105"/>
      <c r="K43" s="105"/>
    </row>
    <row r="44" spans="1:11" ht="11.25">
      <c r="A44" s="7" t="s">
        <v>92</v>
      </c>
      <c r="B44" t="s">
        <v>230</v>
      </c>
      <c r="C44" s="105"/>
      <c r="D44" s="105"/>
      <c r="E44" s="105"/>
      <c r="F44" s="105"/>
      <c r="G44" s="105"/>
      <c r="H44" s="105"/>
      <c r="I44" s="105"/>
      <c r="J44" s="105"/>
      <c r="K44" s="105"/>
    </row>
    <row r="45" spans="1:2" ht="11.25">
      <c r="A45" s="137" t="str">
        <f>"7."</f>
        <v>7.</v>
      </c>
      <c r="B45" t="s">
        <v>81</v>
      </c>
    </row>
    <row r="47" ht="11.25">
      <c r="A47" s="234" t="s">
        <v>250</v>
      </c>
    </row>
  </sheetData>
  <sheetProtection/>
  <mergeCells count="7">
    <mergeCell ref="A3:K3"/>
    <mergeCell ref="C7:F7"/>
    <mergeCell ref="G7:J7"/>
    <mergeCell ref="A7:B8"/>
    <mergeCell ref="A5:K5"/>
    <mergeCell ref="K7:K8"/>
    <mergeCell ref="A4:K4"/>
  </mergeCells>
  <printOptions horizontalCentered="1"/>
  <pageMargins left="0.3937007874015748" right="0.3937007874015748" top="0.6299212598425197" bottom="0.6299212598425197" header="0.1968503937007874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2.33203125" style="0" customWidth="1"/>
    <col min="2" max="2" width="5.33203125" style="0" customWidth="1"/>
    <col min="3" max="3" width="5.83203125" style="0" customWidth="1"/>
    <col min="4" max="4" width="11.83203125" style="0" customWidth="1"/>
    <col min="5" max="5" width="12.33203125" style="0" customWidth="1"/>
    <col min="6" max="8" width="11.83203125" style="0" customWidth="1"/>
    <col min="9" max="9" width="12.33203125" style="0" customWidth="1"/>
    <col min="10" max="12" width="11.83203125" style="0" customWidth="1"/>
  </cols>
  <sheetData>
    <row r="1" spans="1:8" ht="12.75">
      <c r="A1" s="1" t="s">
        <v>5</v>
      </c>
      <c r="D1" s="2"/>
      <c r="E1" s="2"/>
      <c r="F1" s="2"/>
      <c r="G1" s="2"/>
      <c r="H1" s="2"/>
    </row>
    <row r="2" spans="3:8" ht="12.75">
      <c r="C2" s="1"/>
      <c r="D2" s="2"/>
      <c r="E2" s="2"/>
      <c r="F2" s="2"/>
      <c r="G2" s="2"/>
      <c r="H2" s="2"/>
    </row>
    <row r="3" spans="1:12" s="4" customFormat="1" ht="15">
      <c r="A3" s="242" t="s">
        <v>84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</row>
    <row r="4" spans="1:12" s="139" customFormat="1" ht="15" customHeight="1">
      <c r="A4" s="253" t="s">
        <v>6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</row>
    <row r="5" spans="1:12" s="4" customFormat="1" ht="15" customHeight="1">
      <c r="A5" s="250" t="s">
        <v>62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</row>
    <row r="6" spans="1:3" ht="11.25">
      <c r="A6" s="5"/>
      <c r="B6" s="5"/>
      <c r="C6" s="5"/>
    </row>
    <row r="7" spans="1:12" ht="15" customHeight="1">
      <c r="A7" s="246" t="s">
        <v>10</v>
      </c>
      <c r="B7" s="246"/>
      <c r="C7" s="247"/>
      <c r="D7" s="243" t="s">
        <v>2</v>
      </c>
      <c r="E7" s="244"/>
      <c r="F7" s="244"/>
      <c r="G7" s="245"/>
      <c r="H7" s="243" t="s">
        <v>3</v>
      </c>
      <c r="I7" s="244"/>
      <c r="J7" s="244"/>
      <c r="K7" s="245"/>
      <c r="L7" s="251" t="s">
        <v>49</v>
      </c>
    </row>
    <row r="8" spans="1:12" ht="39.75" customHeight="1">
      <c r="A8" s="248"/>
      <c r="B8" s="248"/>
      <c r="C8" s="249"/>
      <c r="D8" s="125" t="s">
        <v>217</v>
      </c>
      <c r="E8" s="125" t="s">
        <v>218</v>
      </c>
      <c r="F8" s="125" t="s">
        <v>47</v>
      </c>
      <c r="G8" s="125" t="s">
        <v>4</v>
      </c>
      <c r="H8" s="125" t="s">
        <v>220</v>
      </c>
      <c r="I8" s="125" t="s">
        <v>219</v>
      </c>
      <c r="J8" s="125" t="s">
        <v>48</v>
      </c>
      <c r="K8" s="125" t="s">
        <v>4</v>
      </c>
      <c r="L8" s="259"/>
    </row>
    <row r="9" spans="1:12" s="124" customFormat="1" ht="12" customHeight="1">
      <c r="A9" s="257" t="s">
        <v>30</v>
      </c>
      <c r="B9" s="257"/>
      <c r="C9" s="258"/>
      <c r="D9" s="188" t="s">
        <v>37</v>
      </c>
      <c r="E9" s="188" t="s">
        <v>38</v>
      </c>
      <c r="F9" s="188" t="s">
        <v>120</v>
      </c>
      <c r="G9" s="188" t="s">
        <v>39</v>
      </c>
      <c r="H9" s="188" t="s">
        <v>40</v>
      </c>
      <c r="I9" s="188" t="s">
        <v>41</v>
      </c>
      <c r="J9" s="188" t="s">
        <v>121</v>
      </c>
      <c r="K9" s="188" t="s">
        <v>42</v>
      </c>
      <c r="L9" s="189" t="s">
        <v>113</v>
      </c>
    </row>
    <row r="11" spans="1:12" ht="11.25">
      <c r="A11" s="256" t="s">
        <v>53</v>
      </c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</row>
    <row r="12" ht="11.25">
      <c r="A12" s="3"/>
    </row>
    <row r="13" spans="1:12" ht="11.25">
      <c r="A13" s="186" t="s">
        <v>254</v>
      </c>
      <c r="B13" s="159"/>
      <c r="C13" s="10" t="s">
        <v>255</v>
      </c>
      <c r="D13" s="12">
        <v>302150</v>
      </c>
      <c r="E13" s="12">
        <v>227680</v>
      </c>
      <c r="F13" s="12">
        <v>10910</v>
      </c>
      <c r="G13" s="12">
        <v>540740</v>
      </c>
      <c r="H13" s="13">
        <v>300270</v>
      </c>
      <c r="I13" s="14">
        <v>228350</v>
      </c>
      <c r="J13" s="14">
        <v>4890</v>
      </c>
      <c r="K13" s="13">
        <v>533510</v>
      </c>
      <c r="L13" s="13">
        <v>6030</v>
      </c>
    </row>
    <row r="14" spans="1:12" ht="11.25">
      <c r="A14" s="186"/>
      <c r="B14" s="159"/>
      <c r="C14" s="10" t="s">
        <v>256</v>
      </c>
      <c r="D14" s="12">
        <v>300390</v>
      </c>
      <c r="E14" s="12">
        <v>228420</v>
      </c>
      <c r="F14" s="12">
        <v>10870</v>
      </c>
      <c r="G14" s="12">
        <v>539690</v>
      </c>
      <c r="H14" s="13">
        <v>312320</v>
      </c>
      <c r="I14" s="14">
        <v>231980</v>
      </c>
      <c r="J14" s="14">
        <v>4940</v>
      </c>
      <c r="K14" s="13">
        <v>549240</v>
      </c>
      <c r="L14" s="13">
        <v>5930</v>
      </c>
    </row>
    <row r="15" spans="1:12" ht="11.25">
      <c r="A15" s="186"/>
      <c r="B15" s="159"/>
      <c r="C15" s="10"/>
      <c r="D15" s="12"/>
      <c r="E15" s="12"/>
      <c r="F15" s="12"/>
      <c r="G15" s="12"/>
      <c r="H15" s="13"/>
      <c r="I15" s="14"/>
      <c r="J15" s="14"/>
      <c r="K15" s="13"/>
      <c r="L15" s="13"/>
    </row>
    <row r="16" spans="1:12" ht="11.25">
      <c r="A16" s="186" t="s">
        <v>257</v>
      </c>
      <c r="B16" s="159"/>
      <c r="C16" s="10" t="s">
        <v>258</v>
      </c>
      <c r="D16" s="12">
        <v>306200</v>
      </c>
      <c r="E16" s="12">
        <v>230740</v>
      </c>
      <c r="F16" s="12">
        <v>11280</v>
      </c>
      <c r="G16" s="12">
        <v>548220</v>
      </c>
      <c r="H16" s="13">
        <v>301210</v>
      </c>
      <c r="I16" s="14">
        <v>236530</v>
      </c>
      <c r="J16" s="14">
        <v>4940</v>
      </c>
      <c r="K16" s="13">
        <v>542670</v>
      </c>
      <c r="L16" s="13">
        <v>6340</v>
      </c>
    </row>
    <row r="17" spans="1:12" ht="11.25">
      <c r="A17" s="186"/>
      <c r="B17" s="159"/>
      <c r="C17" s="10" t="s">
        <v>259</v>
      </c>
      <c r="D17" s="12">
        <v>300900</v>
      </c>
      <c r="E17" s="12">
        <v>246830</v>
      </c>
      <c r="F17" s="12">
        <v>11030</v>
      </c>
      <c r="G17" s="12">
        <v>558750</v>
      </c>
      <c r="H17" s="13">
        <v>302190</v>
      </c>
      <c r="I17" s="14">
        <v>234960</v>
      </c>
      <c r="J17" s="14">
        <v>5080</v>
      </c>
      <c r="K17" s="13">
        <v>542230</v>
      </c>
      <c r="L17" s="13">
        <v>5940</v>
      </c>
    </row>
    <row r="18" spans="1:12" ht="11.25">
      <c r="A18" s="186"/>
      <c r="B18" s="159"/>
      <c r="C18" s="10" t="s">
        <v>260</v>
      </c>
      <c r="D18" s="12">
        <v>307000</v>
      </c>
      <c r="E18" s="12">
        <v>236480</v>
      </c>
      <c r="F18" s="12">
        <v>10840</v>
      </c>
      <c r="G18" s="12">
        <v>554310</v>
      </c>
      <c r="H18" s="13">
        <v>305890</v>
      </c>
      <c r="I18" s="14">
        <v>238370</v>
      </c>
      <c r="J18" s="14">
        <v>4660</v>
      </c>
      <c r="K18" s="13">
        <v>548930</v>
      </c>
      <c r="L18" s="13">
        <v>6180</v>
      </c>
    </row>
    <row r="19" spans="1:12" ht="11.25">
      <c r="A19" s="186"/>
      <c r="B19" s="159"/>
      <c r="C19" s="10" t="s">
        <v>261</v>
      </c>
      <c r="D19" s="12">
        <v>315220</v>
      </c>
      <c r="E19" s="12">
        <v>233400</v>
      </c>
      <c r="F19" s="12">
        <v>10960</v>
      </c>
      <c r="G19" s="12">
        <v>559580</v>
      </c>
      <c r="H19" s="13">
        <v>314400</v>
      </c>
      <c r="I19" s="14">
        <v>227080</v>
      </c>
      <c r="J19" s="14">
        <v>5120</v>
      </c>
      <c r="K19" s="13">
        <v>546600</v>
      </c>
      <c r="L19" s="13">
        <v>5840</v>
      </c>
    </row>
    <row r="20" spans="1:12" ht="11.25">
      <c r="A20" s="186"/>
      <c r="B20" s="159"/>
      <c r="C20" s="10" t="s">
        <v>262</v>
      </c>
      <c r="D20" s="12">
        <v>309680</v>
      </c>
      <c r="E20" s="12">
        <v>230610</v>
      </c>
      <c r="F20" s="12">
        <v>11150</v>
      </c>
      <c r="G20" s="12">
        <v>551440</v>
      </c>
      <c r="H20" s="13">
        <v>314520</v>
      </c>
      <c r="I20" s="14">
        <v>233630</v>
      </c>
      <c r="J20" s="14">
        <v>5190</v>
      </c>
      <c r="K20" s="13">
        <v>553350</v>
      </c>
      <c r="L20" s="13">
        <v>5960</v>
      </c>
    </row>
    <row r="21" spans="1:12" ht="11.25">
      <c r="A21" s="186"/>
      <c r="B21" s="159"/>
      <c r="C21" s="10" t="s">
        <v>263</v>
      </c>
      <c r="D21" s="12">
        <v>326600</v>
      </c>
      <c r="E21" s="12">
        <v>235260</v>
      </c>
      <c r="F21" s="12">
        <v>11480</v>
      </c>
      <c r="G21" s="12">
        <v>573340</v>
      </c>
      <c r="H21" s="13">
        <v>308150</v>
      </c>
      <c r="I21" s="14">
        <v>239600</v>
      </c>
      <c r="J21" s="14">
        <v>5160</v>
      </c>
      <c r="K21" s="13">
        <v>552910</v>
      </c>
      <c r="L21" s="13">
        <v>6320</v>
      </c>
    </row>
    <row r="22" spans="1:12" ht="11.25">
      <c r="A22" s="186"/>
      <c r="B22" s="159"/>
      <c r="C22" s="10" t="s">
        <v>264</v>
      </c>
      <c r="D22" s="12">
        <v>307920</v>
      </c>
      <c r="E22" s="12">
        <v>235450</v>
      </c>
      <c r="F22" s="12">
        <v>11080</v>
      </c>
      <c r="G22" s="12">
        <v>554450</v>
      </c>
      <c r="H22" s="13">
        <v>324050</v>
      </c>
      <c r="I22" s="14">
        <v>236670</v>
      </c>
      <c r="J22" s="14">
        <v>5330</v>
      </c>
      <c r="K22" s="13">
        <v>566050</v>
      </c>
      <c r="L22" s="13">
        <v>5740</v>
      </c>
    </row>
    <row r="23" spans="1:12" ht="11.25">
      <c r="A23" s="186"/>
      <c r="B23" s="159"/>
      <c r="C23" s="10" t="s">
        <v>265</v>
      </c>
      <c r="D23" s="12">
        <v>306860</v>
      </c>
      <c r="E23" s="12">
        <v>237320</v>
      </c>
      <c r="F23" s="12">
        <v>10620</v>
      </c>
      <c r="G23" s="12">
        <v>554810</v>
      </c>
      <c r="H23" s="13">
        <v>300370</v>
      </c>
      <c r="I23" s="14">
        <v>236680</v>
      </c>
      <c r="J23" s="14">
        <v>5170</v>
      </c>
      <c r="K23" s="13">
        <v>542210</v>
      </c>
      <c r="L23" s="13">
        <v>5450</v>
      </c>
    </row>
    <row r="24" spans="1:12" ht="11.25">
      <c r="A24" s="186"/>
      <c r="B24" s="159"/>
      <c r="C24" s="10" t="s">
        <v>266</v>
      </c>
      <c r="D24" s="12">
        <v>309430</v>
      </c>
      <c r="E24" s="12">
        <v>240860</v>
      </c>
      <c r="F24" s="12">
        <v>10520</v>
      </c>
      <c r="G24" s="12">
        <v>560810</v>
      </c>
      <c r="H24" s="13">
        <v>312690</v>
      </c>
      <c r="I24" s="14">
        <v>240670</v>
      </c>
      <c r="J24" s="14">
        <v>5280</v>
      </c>
      <c r="K24" s="13">
        <v>558640</v>
      </c>
      <c r="L24" s="13">
        <v>5240</v>
      </c>
    </row>
    <row r="25" spans="1:12" ht="11.25">
      <c r="A25" s="186"/>
      <c r="B25" s="159"/>
      <c r="C25" s="10" t="s">
        <v>267</v>
      </c>
      <c r="D25" s="12">
        <v>315800</v>
      </c>
      <c r="E25" s="12">
        <v>241640</v>
      </c>
      <c r="F25" s="12">
        <v>10920</v>
      </c>
      <c r="G25" s="12">
        <v>568360</v>
      </c>
      <c r="H25" s="13">
        <v>319540</v>
      </c>
      <c r="I25" s="14">
        <v>240680</v>
      </c>
      <c r="J25" s="14">
        <v>5310</v>
      </c>
      <c r="K25" s="13">
        <v>565530</v>
      </c>
      <c r="L25" s="13">
        <v>5610</v>
      </c>
    </row>
    <row r="26" spans="1:12" ht="11.25">
      <c r="A26" s="186"/>
      <c r="B26" s="159"/>
      <c r="C26" s="10" t="s">
        <v>255</v>
      </c>
      <c r="D26" s="12">
        <v>323760</v>
      </c>
      <c r="E26" s="12">
        <v>239180</v>
      </c>
      <c r="F26" s="12">
        <v>10800</v>
      </c>
      <c r="G26" s="12">
        <v>573740</v>
      </c>
      <c r="H26" s="13">
        <v>322520</v>
      </c>
      <c r="I26" s="14">
        <v>243830</v>
      </c>
      <c r="J26" s="14">
        <v>5190</v>
      </c>
      <c r="K26" s="13">
        <v>571540</v>
      </c>
      <c r="L26" s="13">
        <v>5610</v>
      </c>
    </row>
    <row r="27" spans="1:3" ht="11.25">
      <c r="A27" s="187"/>
      <c r="B27" s="160"/>
      <c r="C27" s="5"/>
    </row>
    <row r="28" spans="1:12" s="124" customFormat="1" ht="11.25">
      <c r="A28" s="254" t="s">
        <v>30</v>
      </c>
      <c r="B28" s="254"/>
      <c r="C28" s="255"/>
      <c r="D28" s="188" t="s">
        <v>55</v>
      </c>
      <c r="E28" s="188" t="s">
        <v>56</v>
      </c>
      <c r="F28" s="188" t="s">
        <v>158</v>
      </c>
      <c r="G28" s="188" t="s">
        <v>57</v>
      </c>
      <c r="H28" s="188" t="s">
        <v>58</v>
      </c>
      <c r="I28" s="188" t="s">
        <v>59</v>
      </c>
      <c r="J28" s="188" t="s">
        <v>159</v>
      </c>
      <c r="K28" s="188" t="s">
        <v>60</v>
      </c>
      <c r="L28" s="189" t="s">
        <v>160</v>
      </c>
    </row>
    <row r="30" spans="1:12" ht="11.25">
      <c r="A30" s="256" t="s">
        <v>54</v>
      </c>
      <c r="B30" s="256"/>
      <c r="C30" s="256"/>
      <c r="D30" s="256"/>
      <c r="E30" s="256"/>
      <c r="F30" s="256"/>
      <c r="G30" s="256"/>
      <c r="H30" s="256"/>
      <c r="I30" s="256"/>
      <c r="J30" s="256"/>
      <c r="K30" s="256"/>
      <c r="L30" s="256"/>
    </row>
    <row r="31" ht="11.25">
      <c r="A31" s="3"/>
    </row>
    <row r="32" spans="1:12" ht="11.25">
      <c r="A32" s="186" t="s">
        <v>254</v>
      </c>
      <c r="B32" s="159"/>
      <c r="C32" s="10" t="s">
        <v>255</v>
      </c>
      <c r="D32" s="12">
        <v>301790</v>
      </c>
      <c r="E32" s="12">
        <v>227040</v>
      </c>
      <c r="F32" s="12">
        <v>10990</v>
      </c>
      <c r="G32" s="12">
        <v>540120</v>
      </c>
      <c r="H32" s="13">
        <v>303430</v>
      </c>
      <c r="I32" s="14">
        <v>228650</v>
      </c>
      <c r="J32" s="14">
        <v>4870</v>
      </c>
      <c r="K32" s="13">
        <v>537070</v>
      </c>
      <c r="L32" s="13">
        <v>6120</v>
      </c>
    </row>
    <row r="33" spans="1:12" ht="11.25">
      <c r="A33" s="186"/>
      <c r="B33" s="159"/>
      <c r="C33" s="10" t="s">
        <v>256</v>
      </c>
      <c r="D33" s="12">
        <v>302860</v>
      </c>
      <c r="E33" s="12">
        <v>229050</v>
      </c>
      <c r="F33" s="12">
        <v>11010</v>
      </c>
      <c r="G33" s="12">
        <v>543320</v>
      </c>
      <c r="H33" s="13">
        <v>304820</v>
      </c>
      <c r="I33" s="14">
        <v>231680</v>
      </c>
      <c r="J33" s="14">
        <v>4930</v>
      </c>
      <c r="K33" s="13">
        <v>541370</v>
      </c>
      <c r="L33" s="13">
        <v>6080</v>
      </c>
    </row>
    <row r="34" spans="1:12" ht="11.25">
      <c r="A34" s="186"/>
      <c r="B34" s="159"/>
      <c r="C34" s="10"/>
      <c r="D34" s="12"/>
      <c r="E34" s="12"/>
      <c r="F34" s="12"/>
      <c r="G34" s="12"/>
      <c r="H34" s="13"/>
      <c r="I34" s="14"/>
      <c r="J34" s="14"/>
      <c r="K34" s="13"/>
      <c r="L34" s="13"/>
    </row>
    <row r="35" spans="1:12" ht="11.25">
      <c r="A35" s="186" t="s">
        <v>257</v>
      </c>
      <c r="B35" s="159"/>
      <c r="C35" s="10" t="s">
        <v>258</v>
      </c>
      <c r="D35" s="12">
        <v>304110</v>
      </c>
      <c r="E35" s="12">
        <v>230900</v>
      </c>
      <c r="F35" s="12">
        <v>11010</v>
      </c>
      <c r="G35" s="12">
        <v>546530</v>
      </c>
      <c r="H35" s="13">
        <v>305530</v>
      </c>
      <c r="I35" s="14">
        <v>234130</v>
      </c>
      <c r="J35" s="14">
        <v>4980</v>
      </c>
      <c r="K35" s="13">
        <v>544120</v>
      </c>
      <c r="L35" s="13">
        <v>6020</v>
      </c>
    </row>
    <row r="36" spans="1:12" ht="11.25">
      <c r="A36" s="186"/>
      <c r="B36" s="159"/>
      <c r="C36" s="10" t="s">
        <v>259</v>
      </c>
      <c r="D36" s="12">
        <v>305980</v>
      </c>
      <c r="E36" s="12">
        <v>232300</v>
      </c>
      <c r="F36" s="12">
        <v>11020</v>
      </c>
      <c r="G36" s="12">
        <v>550180</v>
      </c>
      <c r="H36" s="13">
        <v>306280</v>
      </c>
      <c r="I36" s="14">
        <v>235670</v>
      </c>
      <c r="J36" s="14">
        <v>5030</v>
      </c>
      <c r="K36" s="13">
        <v>545830</v>
      </c>
      <c r="L36" s="13">
        <v>5970</v>
      </c>
    </row>
    <row r="37" spans="1:12" ht="11.25">
      <c r="A37" s="186"/>
      <c r="B37" s="159"/>
      <c r="C37" s="10" t="s">
        <v>260</v>
      </c>
      <c r="D37" s="12">
        <v>308130</v>
      </c>
      <c r="E37" s="12">
        <v>233160</v>
      </c>
      <c r="F37" s="12">
        <v>11070</v>
      </c>
      <c r="G37" s="12">
        <v>553800</v>
      </c>
      <c r="H37" s="13">
        <v>307740</v>
      </c>
      <c r="I37" s="14">
        <v>236380</v>
      </c>
      <c r="J37" s="14">
        <v>5080</v>
      </c>
      <c r="K37" s="13">
        <v>547510</v>
      </c>
      <c r="L37" s="13">
        <v>5970</v>
      </c>
    </row>
    <row r="38" spans="1:12" ht="11.25">
      <c r="A38" s="186"/>
      <c r="B38" s="159"/>
      <c r="C38" s="10" t="s">
        <v>261</v>
      </c>
      <c r="D38" s="12">
        <v>310040</v>
      </c>
      <c r="E38" s="12">
        <v>233590</v>
      </c>
      <c r="F38" s="12">
        <v>11100</v>
      </c>
      <c r="G38" s="12">
        <v>556740</v>
      </c>
      <c r="H38" s="13">
        <v>310100</v>
      </c>
      <c r="I38" s="14">
        <v>236490</v>
      </c>
      <c r="J38" s="14">
        <v>5120</v>
      </c>
      <c r="K38" s="13">
        <v>549780</v>
      </c>
      <c r="L38" s="13">
        <v>5960</v>
      </c>
    </row>
    <row r="39" spans="1:12" ht="11.25">
      <c r="A39" s="186"/>
      <c r="B39" s="159"/>
      <c r="C39" s="10" t="s">
        <v>262</v>
      </c>
      <c r="D39" s="12">
        <v>310910</v>
      </c>
      <c r="E39" s="12">
        <v>234000</v>
      </c>
      <c r="F39" s="12">
        <v>11110</v>
      </c>
      <c r="G39" s="12">
        <v>558390</v>
      </c>
      <c r="H39" s="13">
        <v>312630</v>
      </c>
      <c r="I39" s="14">
        <v>236430</v>
      </c>
      <c r="J39" s="14">
        <v>5170</v>
      </c>
      <c r="K39" s="13">
        <v>552410</v>
      </c>
      <c r="L39" s="13">
        <v>5920</v>
      </c>
    </row>
    <row r="40" spans="1:12" ht="11.25">
      <c r="A40" s="186"/>
      <c r="B40" s="159"/>
      <c r="C40" s="10" t="s">
        <v>263</v>
      </c>
      <c r="D40" s="12">
        <v>310910</v>
      </c>
      <c r="E40" s="12">
        <v>234790</v>
      </c>
      <c r="F40" s="12">
        <v>11060</v>
      </c>
      <c r="G40" s="12">
        <v>559150</v>
      </c>
      <c r="H40" s="13">
        <v>314670</v>
      </c>
      <c r="I40" s="14">
        <v>236670</v>
      </c>
      <c r="J40" s="14">
        <v>5210</v>
      </c>
      <c r="K40" s="13">
        <v>555170</v>
      </c>
      <c r="L40" s="13">
        <v>5850</v>
      </c>
    </row>
    <row r="41" spans="1:12" ht="11.25">
      <c r="A41" s="186"/>
      <c r="B41" s="159"/>
      <c r="C41" s="10" t="s">
        <v>264</v>
      </c>
      <c r="D41" s="12">
        <v>310790</v>
      </c>
      <c r="E41" s="12">
        <v>236000</v>
      </c>
      <c r="F41" s="12">
        <v>10990</v>
      </c>
      <c r="G41" s="12">
        <v>559840</v>
      </c>
      <c r="H41" s="13">
        <v>316070</v>
      </c>
      <c r="I41" s="14">
        <v>237390</v>
      </c>
      <c r="J41" s="14">
        <v>5230</v>
      </c>
      <c r="K41" s="13">
        <v>557900</v>
      </c>
      <c r="L41" s="13">
        <v>5760</v>
      </c>
    </row>
    <row r="42" spans="1:12" ht="11.25">
      <c r="A42" s="186"/>
      <c r="B42" s="159"/>
      <c r="C42" s="10" t="s">
        <v>265</v>
      </c>
      <c r="D42" s="12">
        <v>311200</v>
      </c>
      <c r="E42" s="12">
        <v>237480</v>
      </c>
      <c r="F42" s="12">
        <v>10890</v>
      </c>
      <c r="G42" s="12">
        <v>561090</v>
      </c>
      <c r="H42" s="13">
        <v>316960</v>
      </c>
      <c r="I42" s="14">
        <v>238510</v>
      </c>
      <c r="J42" s="14">
        <v>5250</v>
      </c>
      <c r="K42" s="13">
        <v>560370</v>
      </c>
      <c r="L42" s="13">
        <v>5650</v>
      </c>
    </row>
    <row r="43" spans="1:12" ht="11.25">
      <c r="A43" s="186"/>
      <c r="B43" s="159"/>
      <c r="C43" s="10" t="s">
        <v>266</v>
      </c>
      <c r="D43" s="12">
        <v>312530</v>
      </c>
      <c r="E43" s="12">
        <v>238980</v>
      </c>
      <c r="F43" s="12">
        <v>10800</v>
      </c>
      <c r="G43" s="12">
        <v>563060</v>
      </c>
      <c r="H43" s="13">
        <v>317910</v>
      </c>
      <c r="I43" s="14">
        <v>239710</v>
      </c>
      <c r="J43" s="14">
        <v>5260</v>
      </c>
      <c r="K43" s="13">
        <v>562830</v>
      </c>
      <c r="L43" s="13">
        <v>5550</v>
      </c>
    </row>
    <row r="44" spans="1:12" ht="11.25">
      <c r="A44" s="186"/>
      <c r="B44" s="159"/>
      <c r="C44" s="10" t="s">
        <v>267</v>
      </c>
      <c r="D44" s="12">
        <v>314480</v>
      </c>
      <c r="E44" s="12">
        <v>240310</v>
      </c>
      <c r="F44" s="12">
        <v>10740</v>
      </c>
      <c r="G44" s="12">
        <v>565510</v>
      </c>
      <c r="H44" s="13">
        <v>318860</v>
      </c>
      <c r="I44" s="14">
        <v>240850</v>
      </c>
      <c r="J44" s="14">
        <v>5260</v>
      </c>
      <c r="K44" s="13">
        <v>565270</v>
      </c>
      <c r="L44" s="13">
        <v>5480</v>
      </c>
    </row>
    <row r="45" spans="1:12" ht="11.25">
      <c r="A45" s="187"/>
      <c r="B45" s="161"/>
      <c r="C45" s="11" t="s">
        <v>255</v>
      </c>
      <c r="D45" s="15">
        <v>316950</v>
      </c>
      <c r="E45" s="15">
        <v>241400</v>
      </c>
      <c r="F45" s="15">
        <v>10680</v>
      </c>
      <c r="G45" s="15">
        <v>568260</v>
      </c>
      <c r="H45" s="126">
        <v>319940</v>
      </c>
      <c r="I45" s="16">
        <v>241740</v>
      </c>
      <c r="J45" s="16">
        <v>5260</v>
      </c>
      <c r="K45" s="126">
        <v>567220</v>
      </c>
      <c r="L45" s="126">
        <v>5430</v>
      </c>
    </row>
    <row r="46" spans="3:12" ht="11.25">
      <c r="C46" s="4"/>
      <c r="D46" s="8"/>
      <c r="E46" s="8"/>
      <c r="F46" s="8"/>
      <c r="G46" s="8"/>
      <c r="H46" s="8"/>
      <c r="I46" s="8"/>
      <c r="J46" s="8"/>
      <c r="K46" s="8"/>
      <c r="L46" s="8"/>
    </row>
    <row r="47" spans="1:2" ht="11.25">
      <c r="A47" s="138" t="str">
        <f>"1."</f>
        <v>1.</v>
      </c>
      <c r="B47" s="7" t="s">
        <v>242</v>
      </c>
    </row>
    <row r="48" spans="1:2" ht="11.25">
      <c r="A48" s="138"/>
      <c r="B48" s="7" t="s">
        <v>243</v>
      </c>
    </row>
    <row r="49" spans="1:2" ht="11.25">
      <c r="A49" s="137" t="str">
        <f>"2."</f>
        <v>2.</v>
      </c>
      <c r="B49" s="7" t="s">
        <v>77</v>
      </c>
    </row>
    <row r="50" spans="1:2" ht="11.25">
      <c r="A50" s="137" t="str">
        <f>"3."</f>
        <v>3.</v>
      </c>
      <c r="B50" s="7" t="s">
        <v>78</v>
      </c>
    </row>
    <row r="51" spans="1:2" ht="11.25">
      <c r="A51" s="137" t="str">
        <f>"4."</f>
        <v>4.</v>
      </c>
      <c r="B51" s="7" t="s">
        <v>227</v>
      </c>
    </row>
    <row r="52" spans="1:2" ht="11.25">
      <c r="A52" s="7" t="s">
        <v>82</v>
      </c>
      <c r="B52" t="s">
        <v>228</v>
      </c>
    </row>
    <row r="53" spans="1:2" ht="11.25">
      <c r="A53" s="138" t="str">
        <f>"5."</f>
        <v>5.</v>
      </c>
      <c r="B53" s="205" t="s">
        <v>79</v>
      </c>
    </row>
    <row r="54" spans="1:2" ht="11.25">
      <c r="A54" s="138" t="str">
        <f>"6."</f>
        <v>6.</v>
      </c>
      <c r="B54" s="205" t="s">
        <v>80</v>
      </c>
    </row>
    <row r="55" spans="1:2" ht="11.25">
      <c r="A55" s="137" t="str">
        <f>"7."</f>
        <v>7.</v>
      </c>
      <c r="B55" s="7" t="s">
        <v>229</v>
      </c>
    </row>
    <row r="56" spans="1:2" ht="11.25">
      <c r="A56" s="7"/>
      <c r="B56" t="s">
        <v>230</v>
      </c>
    </row>
    <row r="57" spans="1:2" ht="11.25">
      <c r="A57" s="137" t="str">
        <f>"8."</f>
        <v>8.</v>
      </c>
      <c r="B57" t="s">
        <v>81</v>
      </c>
    </row>
    <row r="59" ht="11.25">
      <c r="A59" s="17" t="s">
        <v>51</v>
      </c>
    </row>
    <row r="61" ht="11.25">
      <c r="A61" s="234" t="s">
        <v>250</v>
      </c>
    </row>
  </sheetData>
  <sheetProtection/>
  <mergeCells count="11">
    <mergeCell ref="A28:C28"/>
    <mergeCell ref="A30:L30"/>
    <mergeCell ref="A11:L11"/>
    <mergeCell ref="A3:L3"/>
    <mergeCell ref="A4:L4"/>
    <mergeCell ref="A5:L5"/>
    <mergeCell ref="A7:C8"/>
    <mergeCell ref="A9:C9"/>
    <mergeCell ref="D7:G7"/>
    <mergeCell ref="H7:K7"/>
    <mergeCell ref="L7:L8"/>
  </mergeCells>
  <printOptions horizontalCentered="1"/>
  <pageMargins left="0.3937007874015748" right="0.3937007874015748" top="0.6299212598425197" bottom="0.6299212598425197" header="0.1968503937007874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1"/>
  <sheetViews>
    <sheetView zoomScalePageLayoutView="0" workbookViewId="0" topLeftCell="A1">
      <selection activeCell="A1" sqref="A1"/>
    </sheetView>
  </sheetViews>
  <sheetFormatPr defaultColWidth="10.66015625" defaultRowHeight="11.25"/>
  <cols>
    <col min="1" max="1" width="3.16015625" style="23" customWidth="1"/>
    <col min="2" max="2" width="23.16015625" style="23" customWidth="1"/>
    <col min="3" max="5" width="9.16015625" style="23" customWidth="1"/>
    <col min="6" max="8" width="10.16015625" style="23" customWidth="1"/>
    <col min="9" max="12" width="8.66015625" style="23" customWidth="1"/>
    <col min="13" max="16384" width="10.66015625" style="23" customWidth="1"/>
  </cols>
  <sheetData>
    <row r="1" spans="1:6" s="20" customFormat="1" ht="12.75" customHeight="1">
      <c r="A1" s="18" t="s">
        <v>29</v>
      </c>
      <c r="B1" s="19"/>
      <c r="C1" s="19"/>
      <c r="D1" s="19"/>
      <c r="E1" s="19"/>
      <c r="F1" s="19"/>
    </row>
    <row r="2" spans="1:6" s="20" customFormat="1" ht="12.75" customHeight="1">
      <c r="A2" s="19"/>
      <c r="B2" s="19"/>
      <c r="C2" s="19"/>
      <c r="D2" s="19"/>
      <c r="E2" s="19"/>
      <c r="F2" s="19"/>
    </row>
    <row r="3" spans="1:12" s="141" customFormat="1" ht="18" customHeight="1">
      <c r="A3" s="260" t="s">
        <v>221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</row>
    <row r="4" spans="1:12" s="143" customFormat="1" ht="15" customHeight="1">
      <c r="A4" s="261" t="s">
        <v>8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</row>
    <row r="5" spans="1:6" ht="6.75" customHeight="1">
      <c r="A5" s="21"/>
      <c r="B5" s="21"/>
      <c r="C5" s="22"/>
      <c r="D5" s="22"/>
      <c r="E5" s="22"/>
      <c r="F5" s="22"/>
    </row>
    <row r="6" spans="1:12" s="30" customFormat="1" ht="15" customHeight="1">
      <c r="A6" s="262" t="s">
        <v>9</v>
      </c>
      <c r="B6" s="263"/>
      <c r="C6" s="24" t="s">
        <v>252</v>
      </c>
      <c r="D6" s="25"/>
      <c r="E6" s="26"/>
      <c r="F6" s="27" t="s">
        <v>253</v>
      </c>
      <c r="G6" s="28"/>
      <c r="H6" s="28"/>
      <c r="I6" s="111" t="s">
        <v>268</v>
      </c>
      <c r="J6" s="28"/>
      <c r="K6" s="28"/>
      <c r="L6" s="28"/>
    </row>
    <row r="7" spans="1:12" s="30" customFormat="1" ht="15" customHeight="1">
      <c r="A7" s="264"/>
      <c r="B7" s="265"/>
      <c r="C7" s="31"/>
      <c r="D7" s="25"/>
      <c r="E7" s="31"/>
      <c r="F7" s="31"/>
      <c r="G7" s="25"/>
      <c r="H7" s="31"/>
      <c r="I7" s="268" t="s">
        <v>10</v>
      </c>
      <c r="J7" s="269"/>
      <c r="K7" s="268" t="s">
        <v>11</v>
      </c>
      <c r="L7" s="270"/>
    </row>
    <row r="8" spans="1:12" s="30" customFormat="1" ht="15" customHeight="1">
      <c r="A8" s="264"/>
      <c r="B8" s="265"/>
      <c r="C8" s="107">
        <v>2015</v>
      </c>
      <c r="D8" s="108">
        <v>2016</v>
      </c>
      <c r="E8" s="107">
        <v>2017</v>
      </c>
      <c r="F8" s="107">
        <v>2015</v>
      </c>
      <c r="G8" s="108">
        <v>2016</v>
      </c>
      <c r="H8" s="107">
        <v>2017</v>
      </c>
      <c r="I8" s="271" t="s">
        <v>12</v>
      </c>
      <c r="J8" s="271" t="s">
        <v>13</v>
      </c>
      <c r="K8" s="271" t="s">
        <v>12</v>
      </c>
      <c r="L8" s="273" t="s">
        <v>13</v>
      </c>
    </row>
    <row r="9" spans="1:12" s="30" customFormat="1" ht="15" customHeight="1">
      <c r="A9" s="266"/>
      <c r="B9" s="267"/>
      <c r="C9" s="32"/>
      <c r="D9" s="33"/>
      <c r="E9" s="32"/>
      <c r="F9" s="32"/>
      <c r="G9" s="33"/>
      <c r="H9" s="32"/>
      <c r="I9" s="272"/>
      <c r="J9" s="272"/>
      <c r="K9" s="272"/>
      <c r="L9" s="274"/>
    </row>
    <row r="10" spans="1:12" s="38" customFormat="1" ht="9" customHeight="1">
      <c r="A10" s="3"/>
      <c r="B10"/>
      <c r="C10"/>
      <c r="D10"/>
      <c r="E10"/>
      <c r="F10"/>
      <c r="G10"/>
      <c r="H10"/>
      <c r="I10"/>
      <c r="J10"/>
      <c r="K10"/>
      <c r="L10"/>
    </row>
    <row r="11" spans="1:12" s="38" customFormat="1" ht="12" customHeight="1">
      <c r="A11" s="39" t="s">
        <v>269</v>
      </c>
      <c r="B11" s="183"/>
      <c r="C11" s="127">
        <v>124736</v>
      </c>
      <c r="D11" s="127">
        <v>128224</v>
      </c>
      <c r="E11" s="127">
        <v>140144</v>
      </c>
      <c r="F11" s="127">
        <v>1462384</v>
      </c>
      <c r="G11" s="128">
        <v>1549376</v>
      </c>
      <c r="H11" s="128">
        <v>1640720</v>
      </c>
      <c r="I11" s="127">
        <v>11920</v>
      </c>
      <c r="J11" s="129">
        <v>9.29623159470926</v>
      </c>
      <c r="K11" s="127">
        <v>91344</v>
      </c>
      <c r="L11" s="129">
        <v>5.89553471849312</v>
      </c>
    </row>
    <row r="12" spans="1:12" s="38" customFormat="1" ht="12" customHeight="1">
      <c r="A12" s="71"/>
      <c r="B12" s="40" t="s">
        <v>270</v>
      </c>
      <c r="C12" s="42">
        <v>110048</v>
      </c>
      <c r="D12" s="42">
        <v>112752</v>
      </c>
      <c r="E12" s="42">
        <v>123392</v>
      </c>
      <c r="F12" s="42">
        <v>1317616</v>
      </c>
      <c r="G12" s="179">
        <v>1392912</v>
      </c>
      <c r="H12" s="179">
        <v>1474144</v>
      </c>
      <c r="I12" s="42">
        <v>10640</v>
      </c>
      <c r="J12" s="180">
        <v>9.43663970483894</v>
      </c>
      <c r="K12" s="42">
        <v>81232</v>
      </c>
      <c r="L12" s="180">
        <v>5.83181134199433</v>
      </c>
    </row>
    <row r="13" spans="1:12" s="38" customFormat="1" ht="12" customHeight="1">
      <c r="A13" s="39"/>
      <c r="B13" s="40" t="s">
        <v>271</v>
      </c>
      <c r="C13" s="42">
        <v>896</v>
      </c>
      <c r="D13" s="42">
        <v>1008</v>
      </c>
      <c r="E13" s="42">
        <v>1024</v>
      </c>
      <c r="F13" s="42">
        <v>10784</v>
      </c>
      <c r="G13" s="43">
        <v>10688</v>
      </c>
      <c r="H13" s="43">
        <v>11504</v>
      </c>
      <c r="I13" s="42">
        <v>16</v>
      </c>
      <c r="J13" s="121">
        <v>1.58730158730159</v>
      </c>
      <c r="K13" s="42">
        <v>816</v>
      </c>
      <c r="L13" s="121">
        <v>7.63473053892216</v>
      </c>
    </row>
    <row r="14" spans="1:12" s="38" customFormat="1" ht="12" customHeight="1">
      <c r="A14" s="39"/>
      <c r="B14" s="40" t="s">
        <v>272</v>
      </c>
      <c r="C14" s="42">
        <v>2880</v>
      </c>
      <c r="D14" s="42">
        <v>2928</v>
      </c>
      <c r="E14" s="42">
        <v>3168</v>
      </c>
      <c r="F14" s="42">
        <v>25728</v>
      </c>
      <c r="G14" s="43">
        <v>27776</v>
      </c>
      <c r="H14" s="43">
        <v>28480</v>
      </c>
      <c r="I14" s="42">
        <v>240</v>
      </c>
      <c r="J14" s="121">
        <v>8.19672131147541</v>
      </c>
      <c r="K14" s="42">
        <v>704</v>
      </c>
      <c r="L14" s="121">
        <v>2.53456221198157</v>
      </c>
    </row>
    <row r="15" spans="1:12" s="38" customFormat="1" ht="12" customHeight="1">
      <c r="A15" s="39"/>
      <c r="B15" s="40" t="s">
        <v>273</v>
      </c>
      <c r="C15" s="42">
        <v>1328</v>
      </c>
      <c r="D15" s="42">
        <v>1744</v>
      </c>
      <c r="E15" s="42">
        <v>1856</v>
      </c>
      <c r="F15" s="42">
        <v>17120</v>
      </c>
      <c r="G15" s="43">
        <v>18432</v>
      </c>
      <c r="H15" s="43">
        <v>22304</v>
      </c>
      <c r="I15" s="42">
        <v>112</v>
      </c>
      <c r="J15" s="121">
        <v>6.42201834862385</v>
      </c>
      <c r="K15" s="42">
        <v>3872</v>
      </c>
      <c r="L15" s="121">
        <v>21.0069444444444</v>
      </c>
    </row>
    <row r="16" spans="1:12" s="38" customFormat="1" ht="12" customHeight="1">
      <c r="A16" s="39"/>
      <c r="B16" s="40" t="s">
        <v>274</v>
      </c>
      <c r="C16" s="42">
        <v>1248</v>
      </c>
      <c r="D16" s="42">
        <v>1264</v>
      </c>
      <c r="E16" s="42">
        <v>1536</v>
      </c>
      <c r="F16" s="42">
        <v>17568</v>
      </c>
      <c r="G16" s="43">
        <v>18256</v>
      </c>
      <c r="H16" s="43">
        <v>20192</v>
      </c>
      <c r="I16" s="42">
        <v>272</v>
      </c>
      <c r="J16" s="121">
        <v>21.5189873417722</v>
      </c>
      <c r="K16" s="42">
        <v>1936</v>
      </c>
      <c r="L16" s="121">
        <v>10.6047326906223</v>
      </c>
    </row>
    <row r="17" spans="1:12" s="38" customFormat="1" ht="12" customHeight="1">
      <c r="A17" s="39"/>
      <c r="B17" s="40" t="s">
        <v>275</v>
      </c>
      <c r="C17" s="42">
        <v>2432</v>
      </c>
      <c r="D17" s="42">
        <v>2640</v>
      </c>
      <c r="E17" s="42">
        <v>2960</v>
      </c>
      <c r="F17" s="42">
        <v>20624</v>
      </c>
      <c r="G17" s="43">
        <v>22368</v>
      </c>
      <c r="H17" s="43">
        <v>24736</v>
      </c>
      <c r="I17" s="42">
        <v>320</v>
      </c>
      <c r="J17" s="121">
        <v>12.1212121212121</v>
      </c>
      <c r="K17" s="42">
        <v>2368</v>
      </c>
      <c r="L17" s="121">
        <v>10.5865522174535</v>
      </c>
    </row>
    <row r="18" spans="1:12" s="38" customFormat="1" ht="12" customHeight="1">
      <c r="A18" s="39"/>
      <c r="B18" s="40" t="s">
        <v>276</v>
      </c>
      <c r="C18" s="42">
        <v>1952</v>
      </c>
      <c r="D18" s="42">
        <v>2224</v>
      </c>
      <c r="E18" s="42">
        <v>2176</v>
      </c>
      <c r="F18" s="42">
        <v>16800</v>
      </c>
      <c r="G18" s="43">
        <v>20208</v>
      </c>
      <c r="H18" s="43">
        <v>20768</v>
      </c>
      <c r="I18" s="42">
        <v>-48</v>
      </c>
      <c r="J18" s="121">
        <v>-2.15827338129496</v>
      </c>
      <c r="K18" s="42">
        <v>560</v>
      </c>
      <c r="L18" s="121">
        <v>2.77117973079968</v>
      </c>
    </row>
    <row r="19" spans="1:12" s="38" customFormat="1" ht="9" customHeight="1">
      <c r="A19" s="39"/>
      <c r="B19" s="40"/>
      <c r="C19" s="42"/>
      <c r="D19" s="42"/>
      <c r="E19" s="42"/>
      <c r="F19" s="42"/>
      <c r="G19" s="43"/>
      <c r="H19" s="43"/>
      <c r="I19" s="42"/>
      <c r="J19" s="121"/>
      <c r="K19" s="42"/>
      <c r="L19" s="121"/>
    </row>
    <row r="20" spans="1:12" s="38" customFormat="1" ht="12" customHeight="1">
      <c r="A20" s="39" t="s">
        <v>277</v>
      </c>
      <c r="B20" s="40"/>
      <c r="C20" s="127">
        <v>79968</v>
      </c>
      <c r="D20" s="127">
        <v>93792</v>
      </c>
      <c r="E20" s="127">
        <v>99424</v>
      </c>
      <c r="F20" s="127">
        <v>752944</v>
      </c>
      <c r="G20" s="128">
        <v>912240</v>
      </c>
      <c r="H20" s="128">
        <v>963008</v>
      </c>
      <c r="I20" s="127">
        <v>5632</v>
      </c>
      <c r="J20" s="129">
        <v>6.00477652678267</v>
      </c>
      <c r="K20" s="127">
        <v>50768</v>
      </c>
      <c r="L20" s="129">
        <v>5.56520213978778</v>
      </c>
    </row>
    <row r="21" spans="1:12" s="38" customFormat="1" ht="12" customHeight="1">
      <c r="A21" s="39"/>
      <c r="B21" s="40" t="s">
        <v>278</v>
      </c>
      <c r="C21" s="42">
        <v>36736</v>
      </c>
      <c r="D21" s="42">
        <v>38752</v>
      </c>
      <c r="E21" s="42">
        <v>41808</v>
      </c>
      <c r="F21" s="42">
        <v>344944</v>
      </c>
      <c r="G21" s="43">
        <v>409840</v>
      </c>
      <c r="H21" s="43">
        <v>414480</v>
      </c>
      <c r="I21" s="42">
        <v>3056</v>
      </c>
      <c r="J21" s="121">
        <v>7.8860445912469</v>
      </c>
      <c r="K21" s="42">
        <v>4640</v>
      </c>
      <c r="L21" s="121">
        <v>1.13214913136834</v>
      </c>
    </row>
    <row r="22" spans="1:12" s="38" customFormat="1" ht="12" customHeight="1">
      <c r="A22" s="39"/>
      <c r="B22" s="40" t="s">
        <v>279</v>
      </c>
      <c r="C22" s="42">
        <v>3248</v>
      </c>
      <c r="D22" s="42">
        <v>4432</v>
      </c>
      <c r="E22" s="42">
        <v>4768</v>
      </c>
      <c r="F22" s="42">
        <v>35280</v>
      </c>
      <c r="G22" s="43">
        <v>42544</v>
      </c>
      <c r="H22" s="43">
        <v>53728</v>
      </c>
      <c r="I22" s="42">
        <v>336</v>
      </c>
      <c r="J22" s="121">
        <v>7.5812274368231</v>
      </c>
      <c r="K22" s="42">
        <v>11184</v>
      </c>
      <c r="L22" s="121">
        <v>26.2880782248966</v>
      </c>
    </row>
    <row r="23" spans="1:12" s="38" customFormat="1" ht="12" customHeight="1">
      <c r="A23" s="39"/>
      <c r="B23" s="40" t="s">
        <v>280</v>
      </c>
      <c r="C23" s="42">
        <v>4816</v>
      </c>
      <c r="D23" s="42">
        <v>5728</v>
      </c>
      <c r="E23" s="42">
        <v>6416</v>
      </c>
      <c r="F23" s="42">
        <v>45152</v>
      </c>
      <c r="G23" s="43">
        <v>50880</v>
      </c>
      <c r="H23" s="43">
        <v>59392</v>
      </c>
      <c r="I23" s="42">
        <v>688</v>
      </c>
      <c r="J23" s="121">
        <v>12.0111731843575</v>
      </c>
      <c r="K23" s="42">
        <v>8512</v>
      </c>
      <c r="L23" s="121">
        <v>16.7295597484277</v>
      </c>
    </row>
    <row r="24" spans="1:12" s="38" customFormat="1" ht="12" customHeight="1">
      <c r="A24" s="39"/>
      <c r="B24" s="40" t="s">
        <v>281</v>
      </c>
      <c r="C24" s="42">
        <v>1024</v>
      </c>
      <c r="D24" s="42">
        <v>1680</v>
      </c>
      <c r="E24" s="42">
        <v>1856</v>
      </c>
      <c r="F24" s="42">
        <v>16448</v>
      </c>
      <c r="G24" s="43">
        <v>19088</v>
      </c>
      <c r="H24" s="43">
        <v>22768</v>
      </c>
      <c r="I24" s="42">
        <v>176</v>
      </c>
      <c r="J24" s="121">
        <v>10.4761904761905</v>
      </c>
      <c r="K24" s="42">
        <v>3680</v>
      </c>
      <c r="L24" s="121">
        <v>19.279128248114</v>
      </c>
    </row>
    <row r="25" spans="1:12" s="38" customFormat="1" ht="12" customHeight="1">
      <c r="A25" s="39"/>
      <c r="B25" s="40" t="s">
        <v>282</v>
      </c>
      <c r="C25" s="42">
        <v>8144</v>
      </c>
      <c r="D25" s="42">
        <v>10144</v>
      </c>
      <c r="E25" s="42">
        <v>10496</v>
      </c>
      <c r="F25" s="42">
        <v>86112</v>
      </c>
      <c r="G25" s="43">
        <v>99312</v>
      </c>
      <c r="H25" s="43">
        <v>101904</v>
      </c>
      <c r="I25" s="42">
        <v>352</v>
      </c>
      <c r="J25" s="121">
        <v>3.47003154574132</v>
      </c>
      <c r="K25" s="42">
        <v>2592</v>
      </c>
      <c r="L25" s="121">
        <v>2.60995650072499</v>
      </c>
    </row>
    <row r="26" spans="1:12" s="38" customFormat="1" ht="12" customHeight="1">
      <c r="A26" s="39"/>
      <c r="B26" s="40" t="s">
        <v>283</v>
      </c>
      <c r="C26" s="42">
        <v>6880</v>
      </c>
      <c r="D26" s="42">
        <v>8752</v>
      </c>
      <c r="E26" s="42">
        <v>9312</v>
      </c>
      <c r="F26" s="42">
        <v>62704</v>
      </c>
      <c r="G26" s="43">
        <v>82304</v>
      </c>
      <c r="H26" s="43">
        <v>89168</v>
      </c>
      <c r="I26" s="42">
        <v>560</v>
      </c>
      <c r="J26" s="121">
        <v>6.39853747714808</v>
      </c>
      <c r="K26" s="42">
        <v>6864</v>
      </c>
      <c r="L26" s="121">
        <v>8.3398133748056</v>
      </c>
    </row>
    <row r="27" spans="1:12" s="38" customFormat="1" ht="12" customHeight="1">
      <c r="A27" s="39"/>
      <c r="B27" s="40" t="s">
        <v>284</v>
      </c>
      <c r="C27" s="42">
        <v>5280</v>
      </c>
      <c r="D27" s="42">
        <v>7616</v>
      </c>
      <c r="E27" s="42">
        <v>7040</v>
      </c>
      <c r="F27" s="42">
        <v>33808</v>
      </c>
      <c r="G27" s="43">
        <v>50160</v>
      </c>
      <c r="H27" s="43">
        <v>54496</v>
      </c>
      <c r="I27" s="42">
        <v>-576</v>
      </c>
      <c r="J27" s="121">
        <v>-7.56302521008403</v>
      </c>
      <c r="K27" s="42">
        <v>4336</v>
      </c>
      <c r="L27" s="121">
        <v>8.64433811802233</v>
      </c>
    </row>
    <row r="28" spans="1:12" s="38" customFormat="1" ht="12" customHeight="1">
      <c r="A28" s="39"/>
      <c r="B28" s="40" t="s">
        <v>285</v>
      </c>
      <c r="C28" s="42">
        <v>1072</v>
      </c>
      <c r="D28" s="42">
        <v>1616</v>
      </c>
      <c r="E28" s="42">
        <v>1952</v>
      </c>
      <c r="F28" s="42">
        <v>13408</v>
      </c>
      <c r="G28" s="43">
        <v>19824</v>
      </c>
      <c r="H28" s="43">
        <v>23424</v>
      </c>
      <c r="I28" s="42">
        <v>336</v>
      </c>
      <c r="J28" s="121">
        <v>20.7920792079208</v>
      </c>
      <c r="K28" s="42">
        <v>3600</v>
      </c>
      <c r="L28" s="121">
        <v>18.1598062953995</v>
      </c>
    </row>
    <row r="29" spans="1:12" s="38" customFormat="1" ht="12" customHeight="1">
      <c r="A29" s="39"/>
      <c r="B29" s="40" t="s">
        <v>286</v>
      </c>
      <c r="C29" s="42">
        <v>6528</v>
      </c>
      <c r="D29" s="42">
        <v>7344</v>
      </c>
      <c r="E29" s="42">
        <v>8320</v>
      </c>
      <c r="F29" s="42">
        <v>48176</v>
      </c>
      <c r="G29" s="43">
        <v>57120</v>
      </c>
      <c r="H29" s="43">
        <v>58016</v>
      </c>
      <c r="I29" s="42">
        <v>976</v>
      </c>
      <c r="J29" s="121">
        <v>13.2897603485839</v>
      </c>
      <c r="K29" s="42">
        <v>896</v>
      </c>
      <c r="L29" s="121">
        <v>1.56862745098039</v>
      </c>
    </row>
    <row r="30" spans="1:12" s="38" customFormat="1" ht="12" customHeight="1">
      <c r="A30" s="39"/>
      <c r="B30" s="40" t="s">
        <v>287</v>
      </c>
      <c r="C30" s="42">
        <v>3616</v>
      </c>
      <c r="D30" s="42">
        <v>4288</v>
      </c>
      <c r="E30" s="42">
        <v>3728</v>
      </c>
      <c r="F30" s="42">
        <v>31296</v>
      </c>
      <c r="G30" s="43">
        <v>36448</v>
      </c>
      <c r="H30" s="43">
        <v>35920</v>
      </c>
      <c r="I30" s="42">
        <v>-560</v>
      </c>
      <c r="J30" s="121">
        <v>-13.0597014925373</v>
      </c>
      <c r="K30" s="42">
        <v>-528</v>
      </c>
      <c r="L30" s="121">
        <v>-1.4486391571554</v>
      </c>
    </row>
    <row r="31" spans="1:12" s="38" customFormat="1" ht="12" customHeight="1">
      <c r="A31" s="39"/>
      <c r="B31" s="40" t="s">
        <v>288</v>
      </c>
      <c r="C31" s="42">
        <v>1376</v>
      </c>
      <c r="D31" s="42">
        <v>1728</v>
      </c>
      <c r="E31" s="42">
        <v>1680</v>
      </c>
      <c r="F31" s="42">
        <v>21280</v>
      </c>
      <c r="G31" s="43">
        <v>26800</v>
      </c>
      <c r="H31" s="43">
        <v>27264</v>
      </c>
      <c r="I31" s="42">
        <v>-48</v>
      </c>
      <c r="J31" s="121">
        <v>-2.77777777777778</v>
      </c>
      <c r="K31" s="42">
        <v>464</v>
      </c>
      <c r="L31" s="121">
        <v>1.73134328358209</v>
      </c>
    </row>
    <row r="32" spans="1:12" s="38" customFormat="1" ht="12" customHeight="1">
      <c r="A32" s="39"/>
      <c r="B32" s="40" t="s">
        <v>289</v>
      </c>
      <c r="C32" s="42">
        <v>384</v>
      </c>
      <c r="D32" s="42">
        <v>496</v>
      </c>
      <c r="E32" s="42">
        <v>656</v>
      </c>
      <c r="F32" s="42">
        <v>3712</v>
      </c>
      <c r="G32" s="43">
        <v>5760</v>
      </c>
      <c r="H32" s="43">
        <v>7536</v>
      </c>
      <c r="I32" s="42">
        <v>160</v>
      </c>
      <c r="J32" s="121">
        <v>32.258064516129</v>
      </c>
      <c r="K32" s="42">
        <v>1776</v>
      </c>
      <c r="L32" s="121">
        <v>30.8333333333333</v>
      </c>
    </row>
    <row r="33" spans="1:12" s="38" customFormat="1" ht="9" customHeight="1">
      <c r="A33" s="39"/>
      <c r="B33" s="40"/>
      <c r="C33" s="42"/>
      <c r="D33" s="42"/>
      <c r="E33" s="42"/>
      <c r="F33" s="42"/>
      <c r="G33" s="43"/>
      <c r="H33" s="43"/>
      <c r="I33" s="42"/>
      <c r="J33" s="121"/>
      <c r="K33" s="42"/>
      <c r="L33" s="121"/>
    </row>
    <row r="34" spans="1:12" s="38" customFormat="1" ht="12" customHeight="1">
      <c r="A34" s="39" t="s">
        <v>290</v>
      </c>
      <c r="B34" s="40"/>
      <c r="C34" s="127">
        <v>52160</v>
      </c>
      <c r="D34" s="127">
        <v>57472</v>
      </c>
      <c r="E34" s="127">
        <v>61872</v>
      </c>
      <c r="F34" s="127">
        <v>456448</v>
      </c>
      <c r="G34" s="128">
        <v>508736</v>
      </c>
      <c r="H34" s="128">
        <v>578208</v>
      </c>
      <c r="I34" s="127">
        <v>4400</v>
      </c>
      <c r="J34" s="129">
        <v>7.65590200445434</v>
      </c>
      <c r="K34" s="127">
        <v>69472</v>
      </c>
      <c r="L34" s="129">
        <v>13.655805761731</v>
      </c>
    </row>
    <row r="35" spans="1:12" s="38" customFormat="1" ht="12" customHeight="1">
      <c r="A35" s="39"/>
      <c r="B35" s="40" t="s">
        <v>291</v>
      </c>
      <c r="C35" s="42">
        <v>960</v>
      </c>
      <c r="D35" s="42">
        <v>1040</v>
      </c>
      <c r="E35" s="42">
        <v>1104</v>
      </c>
      <c r="F35" s="42">
        <v>7472</v>
      </c>
      <c r="G35" s="43">
        <v>7984</v>
      </c>
      <c r="H35" s="43">
        <v>9072</v>
      </c>
      <c r="I35" s="42">
        <v>64</v>
      </c>
      <c r="J35" s="121">
        <v>6.15384615384615</v>
      </c>
      <c r="K35" s="42">
        <v>1088</v>
      </c>
      <c r="L35" s="121">
        <v>13.627254509018</v>
      </c>
    </row>
    <row r="36" spans="1:12" s="38" customFormat="1" ht="12" customHeight="1">
      <c r="A36" s="39"/>
      <c r="B36" s="40" t="s">
        <v>292</v>
      </c>
      <c r="C36" s="42">
        <v>848</v>
      </c>
      <c r="D36" s="42">
        <v>928</v>
      </c>
      <c r="E36" s="42">
        <v>1088</v>
      </c>
      <c r="F36" s="42">
        <v>5680</v>
      </c>
      <c r="G36" s="43">
        <v>6368</v>
      </c>
      <c r="H36" s="43">
        <v>8096</v>
      </c>
      <c r="I36" s="42">
        <v>160</v>
      </c>
      <c r="J36" s="121">
        <v>17.2413793103448</v>
      </c>
      <c r="K36" s="42">
        <v>1728</v>
      </c>
      <c r="L36" s="121">
        <v>27.1356783919598</v>
      </c>
    </row>
    <row r="37" spans="1:12" s="38" customFormat="1" ht="12" customHeight="1">
      <c r="A37" s="39"/>
      <c r="B37" s="40" t="s">
        <v>293</v>
      </c>
      <c r="C37" s="42">
        <v>1152</v>
      </c>
      <c r="D37" s="42">
        <v>1200</v>
      </c>
      <c r="E37" s="42">
        <v>1488</v>
      </c>
      <c r="F37" s="42">
        <v>10208</v>
      </c>
      <c r="G37" s="43">
        <v>11664</v>
      </c>
      <c r="H37" s="43">
        <v>13168</v>
      </c>
      <c r="I37" s="42">
        <v>288</v>
      </c>
      <c r="J37" s="121">
        <v>24</v>
      </c>
      <c r="K37" s="42">
        <v>1504</v>
      </c>
      <c r="L37" s="121">
        <v>12.8943758573388</v>
      </c>
    </row>
    <row r="38" spans="1:12" s="38" customFormat="1" ht="12" customHeight="1">
      <c r="A38" s="39"/>
      <c r="B38" s="40" t="s">
        <v>294</v>
      </c>
      <c r="C38" s="42">
        <v>4048</v>
      </c>
      <c r="D38" s="42">
        <v>4720</v>
      </c>
      <c r="E38" s="42">
        <v>4960</v>
      </c>
      <c r="F38" s="42">
        <v>32880</v>
      </c>
      <c r="G38" s="43">
        <v>38816</v>
      </c>
      <c r="H38" s="43">
        <v>42528</v>
      </c>
      <c r="I38" s="42">
        <v>240</v>
      </c>
      <c r="J38" s="121">
        <v>5.08474576271187</v>
      </c>
      <c r="K38" s="42">
        <v>3712</v>
      </c>
      <c r="L38" s="121">
        <v>9.56306677658698</v>
      </c>
    </row>
    <row r="39" spans="1:12" s="38" customFormat="1" ht="12" customHeight="1">
      <c r="A39" s="39"/>
      <c r="B39" s="40" t="s">
        <v>295</v>
      </c>
      <c r="C39" s="42">
        <v>10688</v>
      </c>
      <c r="D39" s="42">
        <v>11808</v>
      </c>
      <c r="E39" s="42">
        <v>11872</v>
      </c>
      <c r="F39" s="42">
        <v>83616</v>
      </c>
      <c r="G39" s="43">
        <v>94736</v>
      </c>
      <c r="H39" s="43">
        <v>105168</v>
      </c>
      <c r="I39" s="42">
        <v>64</v>
      </c>
      <c r="J39" s="121">
        <v>0.5420054200542</v>
      </c>
      <c r="K39" s="42">
        <v>10432</v>
      </c>
      <c r="L39" s="121">
        <v>11.0116534369194</v>
      </c>
    </row>
    <row r="40" spans="1:12" s="38" customFormat="1" ht="12" customHeight="1">
      <c r="A40" s="39"/>
      <c r="B40" s="40" t="s">
        <v>296</v>
      </c>
      <c r="C40" s="42">
        <v>880</v>
      </c>
      <c r="D40" s="42">
        <v>1008</v>
      </c>
      <c r="E40" s="42">
        <v>1040</v>
      </c>
      <c r="F40" s="42">
        <v>9952</v>
      </c>
      <c r="G40" s="43">
        <v>10768</v>
      </c>
      <c r="H40" s="43">
        <v>12816</v>
      </c>
      <c r="I40" s="42">
        <v>32</v>
      </c>
      <c r="J40" s="121">
        <v>3.17460317460317</v>
      </c>
      <c r="K40" s="42">
        <v>2048</v>
      </c>
      <c r="L40" s="121">
        <v>19.0193164933135</v>
      </c>
    </row>
    <row r="41" spans="1:12" s="38" customFormat="1" ht="12" customHeight="1">
      <c r="A41" s="39"/>
      <c r="B41" s="40" t="s">
        <v>297</v>
      </c>
      <c r="C41" s="42">
        <v>1040</v>
      </c>
      <c r="D41" s="42">
        <v>1152</v>
      </c>
      <c r="E41" s="42">
        <v>1040</v>
      </c>
      <c r="F41" s="42">
        <v>9136</v>
      </c>
      <c r="G41" s="43">
        <v>10784</v>
      </c>
      <c r="H41" s="43">
        <v>11408</v>
      </c>
      <c r="I41" s="42">
        <v>-112</v>
      </c>
      <c r="J41" s="121">
        <v>-9.72222222222222</v>
      </c>
      <c r="K41" s="42">
        <v>624</v>
      </c>
      <c r="L41" s="121">
        <v>5.78635014836795</v>
      </c>
    </row>
    <row r="42" spans="1:12" s="38" customFormat="1" ht="12" customHeight="1">
      <c r="A42" s="39"/>
      <c r="B42" s="40" t="s">
        <v>298</v>
      </c>
      <c r="C42" s="42">
        <v>2912</v>
      </c>
      <c r="D42" s="42">
        <v>3552</v>
      </c>
      <c r="E42" s="42">
        <v>3856</v>
      </c>
      <c r="F42" s="42">
        <v>22080</v>
      </c>
      <c r="G42" s="43">
        <v>25072</v>
      </c>
      <c r="H42" s="43">
        <v>28752</v>
      </c>
      <c r="I42" s="42">
        <v>304</v>
      </c>
      <c r="J42" s="121">
        <v>8.55855855855856</v>
      </c>
      <c r="K42" s="42">
        <v>3680</v>
      </c>
      <c r="L42" s="121">
        <v>14.6777281429483</v>
      </c>
    </row>
    <row r="43" spans="1:12" s="38" customFormat="1" ht="12" customHeight="1">
      <c r="A43" s="39"/>
      <c r="B43" s="40" t="s">
        <v>299</v>
      </c>
      <c r="C43" s="42">
        <v>400</v>
      </c>
      <c r="D43" s="42">
        <v>624</v>
      </c>
      <c r="E43" s="42">
        <v>768</v>
      </c>
      <c r="F43" s="42">
        <v>4576</v>
      </c>
      <c r="G43" s="43">
        <v>4656</v>
      </c>
      <c r="H43" s="43">
        <v>6528</v>
      </c>
      <c r="I43" s="42">
        <v>144</v>
      </c>
      <c r="J43" s="121">
        <v>23.0769230769231</v>
      </c>
      <c r="K43" s="42">
        <v>1872</v>
      </c>
      <c r="L43" s="121">
        <v>40.2061855670103</v>
      </c>
    </row>
    <row r="44" spans="1:12" s="38" customFormat="1" ht="12" customHeight="1">
      <c r="A44" s="39"/>
      <c r="B44" s="40" t="s">
        <v>300</v>
      </c>
      <c r="C44" s="42">
        <v>1472</v>
      </c>
      <c r="D44" s="42">
        <v>1744</v>
      </c>
      <c r="E44" s="42">
        <v>2096</v>
      </c>
      <c r="F44" s="42">
        <v>9936</v>
      </c>
      <c r="G44" s="43">
        <v>12064</v>
      </c>
      <c r="H44" s="43">
        <v>13376</v>
      </c>
      <c r="I44" s="42">
        <v>352</v>
      </c>
      <c r="J44" s="121">
        <v>20.1834862385321</v>
      </c>
      <c r="K44" s="42">
        <v>1312</v>
      </c>
      <c r="L44" s="121">
        <v>10.8753315649867</v>
      </c>
    </row>
    <row r="45" spans="1:12" s="38" customFormat="1" ht="12" customHeight="1">
      <c r="A45" s="39"/>
      <c r="B45" s="40" t="s">
        <v>301</v>
      </c>
      <c r="C45" s="42">
        <v>1648</v>
      </c>
      <c r="D45" s="42">
        <v>1984</v>
      </c>
      <c r="E45" s="42">
        <v>1856</v>
      </c>
      <c r="F45" s="42">
        <v>13600</v>
      </c>
      <c r="G45" s="43">
        <v>14880</v>
      </c>
      <c r="H45" s="43">
        <v>15968</v>
      </c>
      <c r="I45" s="42">
        <v>-128</v>
      </c>
      <c r="J45" s="121">
        <v>-6.45161290322581</v>
      </c>
      <c r="K45" s="42">
        <v>1088</v>
      </c>
      <c r="L45" s="121">
        <v>7.31182795698925</v>
      </c>
    </row>
    <row r="46" spans="1:12" s="38" customFormat="1" ht="12" customHeight="1">
      <c r="A46" s="39"/>
      <c r="B46" s="40" t="s">
        <v>302</v>
      </c>
      <c r="C46" s="42">
        <v>2416</v>
      </c>
      <c r="D46" s="42">
        <v>2736</v>
      </c>
      <c r="E46" s="42">
        <v>2752</v>
      </c>
      <c r="F46" s="42">
        <v>18928</v>
      </c>
      <c r="G46" s="43">
        <v>21344</v>
      </c>
      <c r="H46" s="43">
        <v>23568</v>
      </c>
      <c r="I46" s="42">
        <v>16</v>
      </c>
      <c r="J46" s="121">
        <v>0.584795321637427</v>
      </c>
      <c r="K46" s="42">
        <v>2224</v>
      </c>
      <c r="L46" s="121">
        <v>10.4197901049475</v>
      </c>
    </row>
    <row r="47" spans="1:12" s="38" customFormat="1" ht="12" customHeight="1">
      <c r="A47" s="39"/>
      <c r="B47" s="40" t="s">
        <v>303</v>
      </c>
      <c r="C47" s="42">
        <v>19824</v>
      </c>
      <c r="D47" s="42">
        <v>20400</v>
      </c>
      <c r="E47" s="42">
        <v>22784</v>
      </c>
      <c r="F47" s="42">
        <v>200112</v>
      </c>
      <c r="G47" s="43">
        <v>217632</v>
      </c>
      <c r="H47" s="43">
        <v>248720</v>
      </c>
      <c r="I47" s="42">
        <v>2384</v>
      </c>
      <c r="J47" s="121">
        <v>11.6862745098039</v>
      </c>
      <c r="K47" s="42">
        <v>31088</v>
      </c>
      <c r="L47" s="121">
        <v>14.2846640199971</v>
      </c>
    </row>
    <row r="48" spans="1:12" s="38" customFormat="1" ht="9" customHeight="1">
      <c r="A48" s="39"/>
      <c r="B48" s="40"/>
      <c r="C48" s="42"/>
      <c r="D48" s="42"/>
      <c r="E48" s="42"/>
      <c r="F48" s="42"/>
      <c r="G48" s="43"/>
      <c r="H48" s="43"/>
      <c r="I48" s="42"/>
      <c r="J48" s="121"/>
      <c r="K48" s="42"/>
      <c r="L48" s="121"/>
    </row>
    <row r="49" spans="1:12" s="38" customFormat="1" ht="12" customHeight="1">
      <c r="A49" s="39" t="s">
        <v>304</v>
      </c>
      <c r="B49" s="40"/>
      <c r="C49" s="127">
        <v>35632</v>
      </c>
      <c r="D49" s="127">
        <v>45424</v>
      </c>
      <c r="E49" s="127">
        <v>51392</v>
      </c>
      <c r="F49" s="127">
        <v>325456</v>
      </c>
      <c r="G49" s="128">
        <v>387312</v>
      </c>
      <c r="H49" s="128">
        <v>448064</v>
      </c>
      <c r="I49" s="127">
        <v>5968</v>
      </c>
      <c r="J49" s="129">
        <v>13.1384290243043</v>
      </c>
      <c r="K49" s="127">
        <v>60752</v>
      </c>
      <c r="L49" s="129">
        <v>15.6855455033668</v>
      </c>
    </row>
    <row r="50" spans="1:12" s="38" customFormat="1" ht="12" customHeight="1">
      <c r="A50" s="39"/>
      <c r="B50" s="40" t="s">
        <v>305</v>
      </c>
      <c r="C50" s="42">
        <v>416</v>
      </c>
      <c r="D50" s="42">
        <v>1344</v>
      </c>
      <c r="E50" s="42">
        <v>1584</v>
      </c>
      <c r="F50" s="42">
        <v>4384</v>
      </c>
      <c r="G50" s="43">
        <v>15200</v>
      </c>
      <c r="H50" s="43">
        <v>17904</v>
      </c>
      <c r="I50" s="42">
        <v>240</v>
      </c>
      <c r="J50" s="121">
        <v>17.8571428571429</v>
      </c>
      <c r="K50" s="42">
        <v>2704</v>
      </c>
      <c r="L50" s="121">
        <v>17.7894736842105</v>
      </c>
    </row>
    <row r="51" spans="1:12" s="38" customFormat="1" ht="12" customHeight="1">
      <c r="A51" s="39"/>
      <c r="B51" s="40" t="s">
        <v>306</v>
      </c>
      <c r="C51" s="42">
        <v>1120</v>
      </c>
      <c r="D51" s="42">
        <v>1216</v>
      </c>
      <c r="E51" s="42">
        <v>1536</v>
      </c>
      <c r="F51" s="42">
        <v>12880</v>
      </c>
      <c r="G51" s="43">
        <v>12976</v>
      </c>
      <c r="H51" s="43">
        <v>17104</v>
      </c>
      <c r="I51" s="42">
        <v>320</v>
      </c>
      <c r="J51" s="121">
        <v>26.3157894736842</v>
      </c>
      <c r="K51" s="42">
        <v>4128</v>
      </c>
      <c r="L51" s="121">
        <v>31.8125770653514</v>
      </c>
    </row>
    <row r="52" spans="1:12" s="38" customFormat="1" ht="12" customHeight="1">
      <c r="A52" s="39"/>
      <c r="B52" s="40" t="s">
        <v>307</v>
      </c>
      <c r="C52" s="42">
        <v>6016</v>
      </c>
      <c r="D52" s="42">
        <v>7264</v>
      </c>
      <c r="E52" s="42">
        <v>7808</v>
      </c>
      <c r="F52" s="42">
        <v>52256</v>
      </c>
      <c r="G52" s="43">
        <v>58528</v>
      </c>
      <c r="H52" s="43">
        <v>65984</v>
      </c>
      <c r="I52" s="42">
        <v>544</v>
      </c>
      <c r="J52" s="121">
        <v>7.48898678414097</v>
      </c>
      <c r="K52" s="42">
        <v>7456</v>
      </c>
      <c r="L52" s="121">
        <v>12.7392017495899</v>
      </c>
    </row>
    <row r="53" spans="1:12" s="38" customFormat="1" ht="12" customHeight="1">
      <c r="A53" s="39"/>
      <c r="B53" s="40" t="s">
        <v>308</v>
      </c>
      <c r="C53" s="42">
        <v>464</v>
      </c>
      <c r="D53" s="42">
        <v>720</v>
      </c>
      <c r="E53" s="42">
        <v>688</v>
      </c>
      <c r="F53" s="42">
        <v>5968</v>
      </c>
      <c r="G53" s="43">
        <v>7952</v>
      </c>
      <c r="H53" s="43">
        <v>8896</v>
      </c>
      <c r="I53" s="42">
        <v>-32</v>
      </c>
      <c r="J53" s="121">
        <v>-4.44444444444444</v>
      </c>
      <c r="K53" s="42">
        <v>944</v>
      </c>
      <c r="L53" s="121">
        <v>11.8712273641851</v>
      </c>
    </row>
    <row r="54" spans="1:12" s="38" customFormat="1" ht="12" customHeight="1">
      <c r="A54" s="39"/>
      <c r="B54" s="40" t="s">
        <v>309</v>
      </c>
      <c r="C54" s="42">
        <v>26752</v>
      </c>
      <c r="D54" s="42">
        <v>33888</v>
      </c>
      <c r="E54" s="42">
        <v>38272</v>
      </c>
      <c r="F54" s="42">
        <v>239952</v>
      </c>
      <c r="G54" s="43">
        <v>282144</v>
      </c>
      <c r="H54" s="43">
        <v>324880</v>
      </c>
      <c r="I54" s="42">
        <v>4384</v>
      </c>
      <c r="J54" s="121">
        <v>12.9367327667611</v>
      </c>
      <c r="K54" s="42">
        <v>42736</v>
      </c>
      <c r="L54" s="121">
        <v>15.1468753544289</v>
      </c>
    </row>
    <row r="55" spans="1:12" s="38" customFormat="1" ht="9" customHeight="1">
      <c r="A55" s="39"/>
      <c r="B55" s="40"/>
      <c r="C55" s="42"/>
      <c r="D55" s="42"/>
      <c r="E55" s="42"/>
      <c r="F55" s="42"/>
      <c r="G55" s="43"/>
      <c r="H55" s="43"/>
      <c r="I55" s="42"/>
      <c r="J55" s="121"/>
      <c r="K55" s="42"/>
      <c r="L55" s="121"/>
    </row>
    <row r="56" spans="1:12" s="38" customFormat="1" ht="12" customHeight="1">
      <c r="A56" s="39" t="s">
        <v>310</v>
      </c>
      <c r="B56" s="40"/>
      <c r="C56" s="127">
        <v>3696</v>
      </c>
      <c r="D56" s="127">
        <v>4512</v>
      </c>
      <c r="E56" s="127">
        <v>4256</v>
      </c>
      <c r="F56" s="127">
        <v>42224</v>
      </c>
      <c r="G56" s="128">
        <v>48208</v>
      </c>
      <c r="H56" s="128">
        <v>48864</v>
      </c>
      <c r="I56" s="127">
        <v>-256</v>
      </c>
      <c r="J56" s="129">
        <v>-5.67375886524823</v>
      </c>
      <c r="K56" s="127">
        <v>656</v>
      </c>
      <c r="L56" s="129">
        <v>1.36076999668105</v>
      </c>
    </row>
    <row r="57" spans="1:12" s="38" customFormat="1" ht="12" customHeight="1">
      <c r="A57" s="39"/>
      <c r="B57" s="40" t="s">
        <v>311</v>
      </c>
      <c r="C57" s="42">
        <v>1696</v>
      </c>
      <c r="D57" s="42">
        <v>2144</v>
      </c>
      <c r="E57" s="42">
        <v>1776</v>
      </c>
      <c r="F57" s="42">
        <v>16800</v>
      </c>
      <c r="G57" s="43">
        <v>20176</v>
      </c>
      <c r="H57" s="43">
        <v>18560</v>
      </c>
      <c r="I57" s="42">
        <v>-368</v>
      </c>
      <c r="J57" s="121">
        <v>-17.1641791044776</v>
      </c>
      <c r="K57" s="42">
        <v>-1616</v>
      </c>
      <c r="L57" s="121">
        <v>-8.00951625693894</v>
      </c>
    </row>
    <row r="58" spans="1:12" s="38" customFormat="1" ht="12" customHeight="1">
      <c r="A58" s="39"/>
      <c r="B58" s="40" t="s">
        <v>312</v>
      </c>
      <c r="C58" s="42">
        <v>528</v>
      </c>
      <c r="D58" s="42">
        <v>720</v>
      </c>
      <c r="E58" s="42">
        <v>640</v>
      </c>
      <c r="F58" s="42">
        <v>8432</v>
      </c>
      <c r="G58" s="43">
        <v>9616</v>
      </c>
      <c r="H58" s="43">
        <v>11040</v>
      </c>
      <c r="I58" s="42">
        <v>-80</v>
      </c>
      <c r="J58" s="121">
        <v>-11.1111111111111</v>
      </c>
      <c r="K58" s="42">
        <v>1424</v>
      </c>
      <c r="L58" s="121">
        <v>14.8086522462562</v>
      </c>
    </row>
    <row r="59" spans="1:12" s="38" customFormat="1" ht="9" customHeight="1">
      <c r="A59" s="39"/>
      <c r="B59" s="40"/>
      <c r="C59" s="42"/>
      <c r="D59" s="42"/>
      <c r="E59" s="42"/>
      <c r="F59" s="42"/>
      <c r="G59" s="43"/>
      <c r="H59" s="43"/>
      <c r="I59" s="42"/>
      <c r="J59" s="121"/>
      <c r="K59" s="42"/>
      <c r="L59" s="121"/>
    </row>
    <row r="60" spans="1:12" s="38" customFormat="1" ht="12" customHeight="1">
      <c r="A60" s="39" t="s">
        <v>72</v>
      </c>
      <c r="B60" s="40"/>
      <c r="C60" s="127">
        <v>4192</v>
      </c>
      <c r="D60" s="127">
        <v>2000</v>
      </c>
      <c r="E60" s="127">
        <v>2208</v>
      </c>
      <c r="F60" s="127">
        <v>47280</v>
      </c>
      <c r="G60" s="128">
        <v>41232</v>
      </c>
      <c r="H60" s="128">
        <v>24208</v>
      </c>
      <c r="I60" s="127">
        <v>208</v>
      </c>
      <c r="J60" s="129">
        <v>10.4</v>
      </c>
      <c r="K60" s="127">
        <v>-17024</v>
      </c>
      <c r="L60" s="129">
        <v>-41.2883197516492</v>
      </c>
    </row>
    <row r="61" spans="1:12" s="38" customFormat="1" ht="9" customHeight="1">
      <c r="A61" s="3"/>
      <c r="B61"/>
      <c r="C61"/>
      <c r="D61"/>
      <c r="E61"/>
      <c r="F61"/>
      <c r="G61"/>
      <c r="H61"/>
      <c r="I61"/>
      <c r="J61"/>
      <c r="K61"/>
      <c r="L61"/>
    </row>
    <row r="62" spans="1:14" s="38" customFormat="1" ht="12" customHeight="1">
      <c r="A62" s="178" t="s">
        <v>50</v>
      </c>
      <c r="B62" s="112"/>
      <c r="C62" s="116">
        <v>300521</v>
      </c>
      <c r="D62" s="116">
        <v>333598</v>
      </c>
      <c r="E62" s="116">
        <v>360136</v>
      </c>
      <c r="F62" s="116">
        <v>3089562</v>
      </c>
      <c r="G62" s="115">
        <v>3450629</v>
      </c>
      <c r="H62" s="115">
        <v>3714551</v>
      </c>
      <c r="I62" s="116">
        <v>26538</v>
      </c>
      <c r="J62" s="122">
        <v>7.95508366357112</v>
      </c>
      <c r="K62" s="116">
        <v>263922</v>
      </c>
      <c r="L62" s="122">
        <v>7.64851857443962</v>
      </c>
      <c r="M62"/>
      <c r="N62"/>
    </row>
    <row r="63" s="38" customFormat="1" ht="7.5" customHeight="1">
      <c r="B63" s="45"/>
    </row>
    <row r="64" spans="1:6" s="38" customFormat="1" ht="12" customHeight="1">
      <c r="A64" s="144" t="str">
        <f>"1."</f>
        <v>1.</v>
      </c>
      <c r="B64" s="38" t="s">
        <v>77</v>
      </c>
      <c r="C64" s="106"/>
      <c r="D64" s="106"/>
      <c r="E64" s="106"/>
      <c r="F64" s="106"/>
    </row>
    <row r="65" spans="1:6" s="38" customFormat="1" ht="12" customHeight="1">
      <c r="A65" s="144" t="str">
        <f>"2."</f>
        <v>2.</v>
      </c>
      <c r="B65" s="38" t="s">
        <v>83</v>
      </c>
      <c r="C65" s="46"/>
      <c r="D65" s="46"/>
      <c r="E65" s="46"/>
      <c r="F65" s="46"/>
    </row>
    <row r="66" s="38" customFormat="1" ht="7.5" customHeight="1"/>
    <row r="67" s="38" customFormat="1" ht="12" customHeight="1">
      <c r="A67" s="52" t="s">
        <v>247</v>
      </c>
    </row>
    <row r="68" ht="12">
      <c r="B68" s="198" t="s">
        <v>246</v>
      </c>
    </row>
    <row r="69" ht="12">
      <c r="B69" s="232" t="s">
        <v>248</v>
      </c>
    </row>
    <row r="70" ht="7.5" customHeight="1">
      <c r="B70" s="198"/>
    </row>
    <row r="71" ht="12">
      <c r="A71" s="234" t="s">
        <v>250</v>
      </c>
    </row>
  </sheetData>
  <sheetProtection/>
  <mergeCells count="9">
    <mergeCell ref="A3:L3"/>
    <mergeCell ref="A4:L4"/>
    <mergeCell ref="A6:B9"/>
    <mergeCell ref="I7:J7"/>
    <mergeCell ref="K7:L7"/>
    <mergeCell ref="I8:I9"/>
    <mergeCell ref="J8:J9"/>
    <mergeCell ref="K8:K9"/>
    <mergeCell ref="L8:L9"/>
  </mergeCells>
  <printOptions horizontalCentered="1"/>
  <pageMargins left="0.3937007874015748" right="0.3937007874015748" top="0.6299212598425197" bottom="0.6299212598425197" header="0.1968503937007874" footer="0.3937007874015748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0"/>
  <sheetViews>
    <sheetView zoomScalePageLayoutView="0" workbookViewId="0" topLeftCell="A1">
      <selection activeCell="A1" sqref="A1"/>
    </sheetView>
  </sheetViews>
  <sheetFormatPr defaultColWidth="10.66015625" defaultRowHeight="11.25"/>
  <cols>
    <col min="1" max="1" width="2.83203125" style="23" customWidth="1"/>
    <col min="2" max="2" width="22.5" style="23" customWidth="1"/>
    <col min="3" max="5" width="9.16015625" style="23" customWidth="1"/>
    <col min="6" max="8" width="10.16015625" style="23" customWidth="1"/>
    <col min="9" max="12" width="8.66015625" style="23" customWidth="1"/>
    <col min="13" max="16384" width="10.66015625" style="23" customWidth="1"/>
  </cols>
  <sheetData>
    <row r="1" spans="1:6" s="20" customFormat="1" ht="12.75" customHeight="1">
      <c r="A1" s="18" t="s">
        <v>28</v>
      </c>
      <c r="B1" s="18"/>
      <c r="C1" s="19"/>
      <c r="D1" s="19"/>
      <c r="E1" s="19"/>
      <c r="F1" s="19"/>
    </row>
    <row r="2" spans="1:6" s="20" customFormat="1" ht="12.75" customHeight="1">
      <c r="A2" s="19"/>
      <c r="B2" s="19"/>
      <c r="C2" s="19"/>
      <c r="D2" s="19"/>
      <c r="E2" s="19"/>
      <c r="F2" s="19"/>
    </row>
    <row r="3" spans="1:12" s="141" customFormat="1" ht="18" customHeight="1">
      <c r="A3" s="260" t="s">
        <v>221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</row>
    <row r="4" spans="1:12" s="143" customFormat="1" ht="15" customHeight="1">
      <c r="A4" s="261" t="s">
        <v>64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</row>
    <row r="5" spans="1:6" ht="6.75" customHeight="1">
      <c r="A5" s="21"/>
      <c r="B5" s="21"/>
      <c r="C5" s="22"/>
      <c r="D5" s="22"/>
      <c r="E5" s="22"/>
      <c r="F5" s="22"/>
    </row>
    <row r="6" spans="1:12" s="30" customFormat="1" ht="15" customHeight="1">
      <c r="A6" s="262"/>
      <c r="B6" s="134"/>
      <c r="C6" s="24" t="s">
        <v>252</v>
      </c>
      <c r="D6" s="25"/>
      <c r="E6" s="26"/>
      <c r="F6" s="24" t="s">
        <v>253</v>
      </c>
      <c r="G6" s="25"/>
      <c r="H6" s="26"/>
      <c r="I6" s="111" t="s">
        <v>268</v>
      </c>
      <c r="J6" s="28"/>
      <c r="K6" s="28"/>
      <c r="L6" s="28"/>
    </row>
    <row r="7" spans="1:12" s="30" customFormat="1" ht="15" customHeight="1">
      <c r="A7" s="264"/>
      <c r="B7" s="135"/>
      <c r="C7" s="31"/>
      <c r="D7" s="25"/>
      <c r="E7" s="31"/>
      <c r="F7" s="31"/>
      <c r="G7" s="25"/>
      <c r="H7" s="31"/>
      <c r="I7" s="268" t="s">
        <v>10</v>
      </c>
      <c r="J7" s="269"/>
      <c r="K7" s="268" t="s">
        <v>11</v>
      </c>
      <c r="L7" s="270"/>
    </row>
    <row r="8" spans="1:12" s="30" customFormat="1" ht="15" customHeight="1">
      <c r="A8" s="264"/>
      <c r="B8" s="135"/>
      <c r="C8" s="107">
        <v>2015</v>
      </c>
      <c r="D8" s="108">
        <v>2016</v>
      </c>
      <c r="E8" s="107">
        <v>2017</v>
      </c>
      <c r="F8" s="107">
        <v>2015</v>
      </c>
      <c r="G8" s="108">
        <v>2016</v>
      </c>
      <c r="H8" s="107">
        <v>2017</v>
      </c>
      <c r="I8" s="271" t="s">
        <v>12</v>
      </c>
      <c r="J8" s="271" t="s">
        <v>13</v>
      </c>
      <c r="K8" s="271" t="s">
        <v>12</v>
      </c>
      <c r="L8" s="273" t="s">
        <v>13</v>
      </c>
    </row>
    <row r="9" spans="1:12" s="30" customFormat="1" ht="15" customHeight="1">
      <c r="A9" s="266"/>
      <c r="B9" s="136"/>
      <c r="C9" s="32"/>
      <c r="D9" s="33"/>
      <c r="E9" s="32"/>
      <c r="F9" s="32"/>
      <c r="G9" s="33"/>
      <c r="H9" s="32"/>
      <c r="I9" s="272"/>
      <c r="J9" s="272"/>
      <c r="K9" s="272"/>
      <c r="L9" s="274"/>
    </row>
    <row r="10" spans="1:9" s="38" customFormat="1" ht="12" customHeight="1">
      <c r="A10" s="34" t="s">
        <v>14</v>
      </c>
      <c r="B10" s="34"/>
      <c r="C10" s="117"/>
      <c r="D10" s="117"/>
      <c r="E10" s="117"/>
      <c r="F10" s="35"/>
      <c r="G10" s="36"/>
      <c r="H10" s="36"/>
      <c r="I10" s="37"/>
    </row>
    <row r="11" spans="1:12" s="38" customFormat="1" ht="12" customHeight="1">
      <c r="A11" s="275" t="s">
        <v>65</v>
      </c>
      <c r="B11" s="275"/>
      <c r="C11" s="275"/>
      <c r="D11" s="275"/>
      <c r="E11" s="275"/>
      <c r="F11" s="275"/>
      <c r="G11" s="275"/>
      <c r="H11" s="275"/>
      <c r="I11" s="275"/>
      <c r="J11" s="275"/>
      <c r="K11" s="275"/>
      <c r="L11" s="275"/>
    </row>
    <row r="12" spans="1:12" s="38" customFormat="1" ht="9" customHeight="1">
      <c r="A12" s="71"/>
      <c r="B12" s="71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 s="38" customFormat="1" ht="12" customHeight="1">
      <c r="A13" s="71" t="s">
        <v>66</v>
      </c>
      <c r="B13" s="71"/>
      <c r="C13" s="42">
        <v>163392</v>
      </c>
      <c r="D13" s="42">
        <v>182896</v>
      </c>
      <c r="E13" s="42">
        <v>204048</v>
      </c>
      <c r="F13" s="42">
        <v>1532144</v>
      </c>
      <c r="G13" s="43">
        <v>1789840</v>
      </c>
      <c r="H13" s="43">
        <v>1943696</v>
      </c>
      <c r="I13" s="42">
        <v>21152</v>
      </c>
      <c r="J13" s="121">
        <v>11.5650424284839</v>
      </c>
      <c r="K13" s="42">
        <v>153856</v>
      </c>
      <c r="L13" s="121">
        <v>8.59607562687168</v>
      </c>
    </row>
    <row r="14" spans="1:12" s="38" customFormat="1" ht="12" customHeight="1">
      <c r="A14" s="71" t="s">
        <v>69</v>
      </c>
      <c r="B14" s="71"/>
      <c r="C14" s="42">
        <v>73504</v>
      </c>
      <c r="D14" s="42">
        <v>80864</v>
      </c>
      <c r="E14" s="42">
        <v>85856</v>
      </c>
      <c r="F14" s="42">
        <v>941136</v>
      </c>
      <c r="G14" s="43">
        <v>1006688</v>
      </c>
      <c r="H14" s="43">
        <v>1067248</v>
      </c>
      <c r="I14" s="42">
        <v>4992</v>
      </c>
      <c r="J14" s="121">
        <v>6.17332805698457</v>
      </c>
      <c r="K14" s="42">
        <v>60560</v>
      </c>
      <c r="L14" s="121">
        <v>6.01576655329159</v>
      </c>
    </row>
    <row r="15" spans="1:12" s="38" customFormat="1" ht="12" customHeight="1">
      <c r="A15" s="71" t="s">
        <v>67</v>
      </c>
      <c r="B15" s="71"/>
      <c r="C15" s="42">
        <v>30144</v>
      </c>
      <c r="D15" s="42">
        <v>31216</v>
      </c>
      <c r="E15" s="42">
        <v>31104</v>
      </c>
      <c r="F15" s="42">
        <v>274752</v>
      </c>
      <c r="G15" s="43">
        <v>289152</v>
      </c>
      <c r="H15" s="43">
        <v>300960</v>
      </c>
      <c r="I15" s="42">
        <v>-112</v>
      </c>
      <c r="J15" s="121">
        <v>-0.358790363915941</v>
      </c>
      <c r="K15" s="42">
        <v>11808</v>
      </c>
      <c r="L15" s="121">
        <v>4.08366533864542</v>
      </c>
    </row>
    <row r="16" spans="1:12" s="38" customFormat="1" ht="12" customHeight="1">
      <c r="A16" s="71" t="s">
        <v>68</v>
      </c>
      <c r="B16" s="71"/>
      <c r="C16" s="42">
        <v>3248</v>
      </c>
      <c r="D16" s="42">
        <v>3968</v>
      </c>
      <c r="E16" s="42">
        <v>3568</v>
      </c>
      <c r="F16" s="42">
        <v>61104</v>
      </c>
      <c r="G16" s="43">
        <v>66544</v>
      </c>
      <c r="H16" s="43">
        <v>65040</v>
      </c>
      <c r="I16" s="42">
        <v>-400</v>
      </c>
      <c r="J16" s="121">
        <v>-10.0806451612903</v>
      </c>
      <c r="K16" s="42">
        <v>-1504</v>
      </c>
      <c r="L16" s="121">
        <v>-2.26015869199327</v>
      </c>
    </row>
    <row r="17" spans="1:12" s="38" customFormat="1" ht="12" customHeight="1">
      <c r="A17" s="71" t="s">
        <v>70</v>
      </c>
      <c r="B17" s="71"/>
      <c r="C17" s="42">
        <v>8864</v>
      </c>
      <c r="D17" s="42">
        <v>9280</v>
      </c>
      <c r="E17" s="42">
        <v>9392</v>
      </c>
      <c r="F17" s="42">
        <v>63808</v>
      </c>
      <c r="G17" s="43">
        <v>64080</v>
      </c>
      <c r="H17" s="43">
        <v>71328</v>
      </c>
      <c r="I17" s="42">
        <v>112</v>
      </c>
      <c r="J17" s="121">
        <v>1.20689655172414</v>
      </c>
      <c r="K17" s="42">
        <v>7248</v>
      </c>
      <c r="L17" s="121">
        <v>11.310861423221</v>
      </c>
    </row>
    <row r="18" spans="1:12" s="38" customFormat="1" ht="12" customHeight="1">
      <c r="A18" s="71" t="s">
        <v>71</v>
      </c>
      <c r="B18" s="71"/>
      <c r="C18" s="42">
        <v>11712</v>
      </c>
      <c r="D18" s="42">
        <v>12192</v>
      </c>
      <c r="E18" s="42">
        <v>13360</v>
      </c>
      <c r="F18" s="42">
        <v>122528</v>
      </c>
      <c r="G18" s="43">
        <v>123616</v>
      </c>
      <c r="H18" s="43">
        <v>130240</v>
      </c>
      <c r="I18" s="42">
        <v>1168</v>
      </c>
      <c r="J18" s="121">
        <v>9.58005249343832</v>
      </c>
      <c r="K18" s="42">
        <v>6624</v>
      </c>
      <c r="L18" s="121">
        <v>5.35852964017603</v>
      </c>
    </row>
    <row r="19" spans="1:12" s="38" customFormat="1" ht="12" customHeight="1">
      <c r="A19" s="71" t="s">
        <v>72</v>
      </c>
      <c r="B19" s="71"/>
      <c r="C19" s="42">
        <v>9520</v>
      </c>
      <c r="D19" s="42">
        <v>11008</v>
      </c>
      <c r="E19" s="42">
        <v>11968</v>
      </c>
      <c r="F19" s="42">
        <v>91264</v>
      </c>
      <c r="G19" s="43">
        <v>107184</v>
      </c>
      <c r="H19" s="43">
        <v>124560</v>
      </c>
      <c r="I19" s="42">
        <v>960</v>
      </c>
      <c r="J19" s="121">
        <v>8.72093023255814</v>
      </c>
      <c r="K19" s="42">
        <v>17376</v>
      </c>
      <c r="L19" s="121">
        <v>16.2113748320645</v>
      </c>
    </row>
    <row r="20" spans="1:12" s="38" customFormat="1" ht="12.75" customHeight="1">
      <c r="A20" s="39" t="s">
        <v>75</v>
      </c>
      <c r="B20" s="39"/>
      <c r="C20" s="127">
        <v>300521</v>
      </c>
      <c r="D20" s="127">
        <v>333598</v>
      </c>
      <c r="E20" s="127">
        <v>360136</v>
      </c>
      <c r="F20" s="127">
        <v>3089562</v>
      </c>
      <c r="G20" s="128">
        <v>3450629</v>
      </c>
      <c r="H20" s="128">
        <v>3714551</v>
      </c>
      <c r="I20" s="127">
        <v>26538</v>
      </c>
      <c r="J20" s="129">
        <v>7.95508366357112</v>
      </c>
      <c r="K20" s="127">
        <v>263922</v>
      </c>
      <c r="L20" s="129">
        <v>7.64851857443962</v>
      </c>
    </row>
    <row r="21" spans="1:12" s="38" customFormat="1" ht="9" customHeight="1">
      <c r="A21" s="71"/>
      <c r="B21" s="71"/>
      <c r="C21" s="42"/>
      <c r="D21" s="42"/>
      <c r="E21" s="42"/>
      <c r="F21" s="42"/>
      <c r="G21" s="43"/>
      <c r="H21" s="43"/>
      <c r="I21" s="42"/>
      <c r="J21" s="121"/>
      <c r="K21" s="42"/>
      <c r="L21" s="121"/>
    </row>
    <row r="22" spans="1:12" s="38" customFormat="1" ht="12" customHeight="1">
      <c r="A22" s="275" t="s">
        <v>73</v>
      </c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</row>
    <row r="23" spans="1:12" s="38" customFormat="1" ht="9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</row>
    <row r="24" spans="1:12" s="38" customFormat="1" ht="12" customHeight="1">
      <c r="A24" s="71" t="s">
        <v>270</v>
      </c>
      <c r="B24" s="71"/>
      <c r="C24" s="42">
        <v>40864</v>
      </c>
      <c r="D24" s="42">
        <v>42176</v>
      </c>
      <c r="E24" s="42">
        <v>48352</v>
      </c>
      <c r="F24" s="42">
        <v>509392</v>
      </c>
      <c r="G24" s="43">
        <v>554784</v>
      </c>
      <c r="H24" s="43">
        <v>596912</v>
      </c>
      <c r="I24" s="42">
        <v>6176</v>
      </c>
      <c r="J24" s="121">
        <v>14.6433990895296</v>
      </c>
      <c r="K24" s="42">
        <v>42128</v>
      </c>
      <c r="L24" s="121">
        <v>7.59358597219819</v>
      </c>
    </row>
    <row r="25" spans="1:12" s="38" customFormat="1" ht="12" customHeight="1">
      <c r="A25" s="71" t="s">
        <v>278</v>
      </c>
      <c r="B25" s="71"/>
      <c r="C25" s="42">
        <v>29296</v>
      </c>
      <c r="D25" s="42">
        <v>29440</v>
      </c>
      <c r="E25" s="42">
        <v>32336</v>
      </c>
      <c r="F25" s="42">
        <v>263952</v>
      </c>
      <c r="G25" s="43">
        <v>312480</v>
      </c>
      <c r="H25" s="43">
        <v>310464</v>
      </c>
      <c r="I25" s="42">
        <v>2896</v>
      </c>
      <c r="J25" s="121">
        <v>9.83695652173913</v>
      </c>
      <c r="K25" s="42">
        <v>-2016</v>
      </c>
      <c r="L25" s="121">
        <v>-0.645161290322581</v>
      </c>
    </row>
    <row r="26" spans="1:12" s="38" customFormat="1" ht="12" customHeight="1">
      <c r="A26" s="71" t="s">
        <v>309</v>
      </c>
      <c r="B26" s="71"/>
      <c r="C26" s="42">
        <v>18976</v>
      </c>
      <c r="D26" s="42">
        <v>24864</v>
      </c>
      <c r="E26" s="42">
        <v>27920</v>
      </c>
      <c r="F26" s="42">
        <v>148544</v>
      </c>
      <c r="G26" s="43">
        <v>180320</v>
      </c>
      <c r="H26" s="43">
        <v>210704</v>
      </c>
      <c r="I26" s="42">
        <v>3056</v>
      </c>
      <c r="J26" s="121">
        <v>12.2908622908623</v>
      </c>
      <c r="K26" s="42">
        <v>30384</v>
      </c>
      <c r="L26" s="121">
        <v>16.8500443655723</v>
      </c>
    </row>
    <row r="27" spans="1:12" s="38" customFormat="1" ht="12" customHeight="1">
      <c r="A27" s="71" t="s">
        <v>303</v>
      </c>
      <c r="B27" s="71"/>
      <c r="C27" s="42">
        <v>9920</v>
      </c>
      <c r="D27" s="42">
        <v>10000</v>
      </c>
      <c r="E27" s="42">
        <v>12528</v>
      </c>
      <c r="F27" s="42">
        <v>84672</v>
      </c>
      <c r="G27" s="43">
        <v>93360</v>
      </c>
      <c r="H27" s="43">
        <v>115792</v>
      </c>
      <c r="I27" s="42">
        <v>2528</v>
      </c>
      <c r="J27" s="121">
        <v>25.28</v>
      </c>
      <c r="K27" s="42">
        <v>22432</v>
      </c>
      <c r="L27" s="121">
        <v>24.0274207369323</v>
      </c>
    </row>
    <row r="28" spans="1:12" s="38" customFormat="1" ht="12" customHeight="1">
      <c r="A28" s="71" t="s">
        <v>295</v>
      </c>
      <c r="B28" s="71"/>
      <c r="C28" s="42">
        <v>8672</v>
      </c>
      <c r="D28" s="42">
        <v>9296</v>
      </c>
      <c r="E28" s="42">
        <v>9600</v>
      </c>
      <c r="F28" s="42">
        <v>61040</v>
      </c>
      <c r="G28" s="43">
        <v>70384</v>
      </c>
      <c r="H28" s="43">
        <v>78560</v>
      </c>
      <c r="I28" s="42">
        <v>304</v>
      </c>
      <c r="J28" s="121">
        <v>3.27022375215146</v>
      </c>
      <c r="K28" s="42">
        <v>8176</v>
      </c>
      <c r="L28" s="121">
        <v>11.6162764264606</v>
      </c>
    </row>
    <row r="29" spans="1:12" s="38" customFormat="1" ht="12" customHeight="1">
      <c r="A29" s="71" t="s">
        <v>282</v>
      </c>
      <c r="B29" s="71"/>
      <c r="C29" s="42">
        <v>6176</v>
      </c>
      <c r="D29" s="42">
        <v>7504</v>
      </c>
      <c r="E29" s="42">
        <v>7616</v>
      </c>
      <c r="F29" s="42">
        <v>56832</v>
      </c>
      <c r="G29" s="43">
        <v>69568</v>
      </c>
      <c r="H29" s="43">
        <v>68000</v>
      </c>
      <c r="I29" s="42">
        <v>112</v>
      </c>
      <c r="J29" s="121">
        <v>1.49253731343284</v>
      </c>
      <c r="K29" s="42">
        <v>-1568</v>
      </c>
      <c r="L29" s="121">
        <v>-2.25390984360626</v>
      </c>
    </row>
    <row r="30" spans="1:12" s="38" customFormat="1" ht="12" customHeight="1">
      <c r="A30" s="71" t="s">
        <v>283</v>
      </c>
      <c r="B30" s="71"/>
      <c r="C30" s="42">
        <v>5024</v>
      </c>
      <c r="D30" s="42">
        <v>6176</v>
      </c>
      <c r="E30" s="42">
        <v>7072</v>
      </c>
      <c r="F30" s="42">
        <v>42864</v>
      </c>
      <c r="G30" s="43">
        <v>59312</v>
      </c>
      <c r="H30" s="43">
        <v>64640</v>
      </c>
      <c r="I30" s="42">
        <v>896</v>
      </c>
      <c r="J30" s="121">
        <v>14.5077720207254</v>
      </c>
      <c r="K30" s="42">
        <v>5328</v>
      </c>
      <c r="L30" s="121">
        <v>8.98300512543836</v>
      </c>
    </row>
    <row r="31" spans="1:12" s="38" customFormat="1" ht="12" customHeight="1">
      <c r="A31" s="71" t="s">
        <v>284</v>
      </c>
      <c r="B31" s="71"/>
      <c r="C31" s="42">
        <v>3968</v>
      </c>
      <c r="D31" s="42">
        <v>5824</v>
      </c>
      <c r="E31" s="42">
        <v>5392</v>
      </c>
      <c r="F31" s="42">
        <v>21920</v>
      </c>
      <c r="G31" s="43">
        <v>35440</v>
      </c>
      <c r="H31" s="43">
        <v>39600</v>
      </c>
      <c r="I31" s="42">
        <v>-432</v>
      </c>
      <c r="J31" s="121">
        <v>-7.41758241758242</v>
      </c>
      <c r="K31" s="42">
        <v>4160</v>
      </c>
      <c r="L31" s="121">
        <v>11.7381489841986</v>
      </c>
    </row>
    <row r="32" spans="1:12" s="38" customFormat="1" ht="12" customHeight="1">
      <c r="A32" s="71" t="s">
        <v>307</v>
      </c>
      <c r="B32" s="71"/>
      <c r="C32" s="42">
        <v>3840</v>
      </c>
      <c r="D32" s="42">
        <v>4720</v>
      </c>
      <c r="E32" s="42">
        <v>5152</v>
      </c>
      <c r="F32" s="42">
        <v>27920</v>
      </c>
      <c r="G32" s="43">
        <v>33152</v>
      </c>
      <c r="H32" s="43">
        <v>39456</v>
      </c>
      <c r="I32" s="42">
        <v>432</v>
      </c>
      <c r="J32" s="121">
        <v>9.15254237288136</v>
      </c>
      <c r="K32" s="42">
        <v>6304</v>
      </c>
      <c r="L32" s="121">
        <v>19.015444015444</v>
      </c>
    </row>
    <row r="33" spans="1:12" s="38" customFormat="1" ht="12" customHeight="1">
      <c r="A33" s="71" t="s">
        <v>286</v>
      </c>
      <c r="B33" s="71"/>
      <c r="C33" s="42">
        <v>4880</v>
      </c>
      <c r="D33" s="42">
        <v>5488</v>
      </c>
      <c r="E33" s="42">
        <v>6160</v>
      </c>
      <c r="F33" s="42">
        <v>30832</v>
      </c>
      <c r="G33" s="43">
        <v>38992</v>
      </c>
      <c r="H33" s="43">
        <v>38992</v>
      </c>
      <c r="I33" s="42">
        <v>672</v>
      </c>
      <c r="J33" s="121">
        <v>12.2448979591837</v>
      </c>
      <c r="K33" s="42">
        <v>0</v>
      </c>
      <c r="L33" s="121">
        <v>0</v>
      </c>
    </row>
    <row r="34" spans="1:12" s="38" customFormat="1" ht="12" customHeight="1">
      <c r="A34" s="71" t="s">
        <v>279</v>
      </c>
      <c r="B34" s="71"/>
      <c r="C34" s="42">
        <v>2096</v>
      </c>
      <c r="D34" s="42">
        <v>2800</v>
      </c>
      <c r="E34" s="42">
        <v>2976</v>
      </c>
      <c r="F34" s="42">
        <v>20464</v>
      </c>
      <c r="G34" s="43">
        <v>25712</v>
      </c>
      <c r="H34" s="43">
        <v>33536</v>
      </c>
      <c r="I34" s="42">
        <v>176</v>
      </c>
      <c r="J34" s="121">
        <v>6.28571428571429</v>
      </c>
      <c r="K34" s="42">
        <v>7824</v>
      </c>
      <c r="L34" s="121">
        <v>30.4293714996889</v>
      </c>
    </row>
    <row r="35" spans="1:12" s="38" customFormat="1" ht="12" customHeight="1">
      <c r="A35" s="71" t="s">
        <v>294</v>
      </c>
      <c r="B35" s="71"/>
      <c r="C35" s="42">
        <v>2864</v>
      </c>
      <c r="D35" s="42">
        <v>3536</v>
      </c>
      <c r="E35" s="42">
        <v>3824</v>
      </c>
      <c r="F35" s="42">
        <v>21200</v>
      </c>
      <c r="G35" s="43">
        <v>26608</v>
      </c>
      <c r="H35" s="43">
        <v>28800</v>
      </c>
      <c r="I35" s="42">
        <v>288</v>
      </c>
      <c r="J35" s="121">
        <v>8.1447963800905</v>
      </c>
      <c r="K35" s="42">
        <v>2192</v>
      </c>
      <c r="L35" s="121">
        <v>8.23812387251954</v>
      </c>
    </row>
    <row r="36" spans="1:12" s="38" customFormat="1" ht="12" customHeight="1">
      <c r="A36" s="71" t="s">
        <v>280</v>
      </c>
      <c r="B36" s="71"/>
      <c r="C36" s="42">
        <v>2544</v>
      </c>
      <c r="D36" s="42">
        <v>2672</v>
      </c>
      <c r="E36" s="42">
        <v>3168</v>
      </c>
      <c r="F36" s="42">
        <v>20976</v>
      </c>
      <c r="G36" s="43">
        <v>25648</v>
      </c>
      <c r="H36" s="43">
        <v>27680</v>
      </c>
      <c r="I36" s="42">
        <v>496</v>
      </c>
      <c r="J36" s="121">
        <v>18.562874251497</v>
      </c>
      <c r="K36" s="42">
        <v>2032</v>
      </c>
      <c r="L36" s="121">
        <v>7.92264504054897</v>
      </c>
    </row>
    <row r="37" spans="1:12" s="38" customFormat="1" ht="12" customHeight="1">
      <c r="A37" s="71" t="s">
        <v>287</v>
      </c>
      <c r="B37" s="71"/>
      <c r="C37" s="42">
        <v>2688</v>
      </c>
      <c r="D37" s="42">
        <v>3216</v>
      </c>
      <c r="E37" s="42">
        <v>2656</v>
      </c>
      <c r="F37" s="42">
        <v>22480</v>
      </c>
      <c r="G37" s="43">
        <v>25840</v>
      </c>
      <c r="H37" s="43">
        <v>24928</v>
      </c>
      <c r="I37" s="42">
        <v>-560</v>
      </c>
      <c r="J37" s="121">
        <v>-17.4129353233831</v>
      </c>
      <c r="K37" s="42">
        <v>-912</v>
      </c>
      <c r="L37" s="121">
        <v>-3.52941176470588</v>
      </c>
    </row>
    <row r="38" spans="1:12" s="38" customFormat="1" ht="12" customHeight="1">
      <c r="A38" s="71" t="s">
        <v>298</v>
      </c>
      <c r="B38" s="71"/>
      <c r="C38" s="42">
        <v>2080</v>
      </c>
      <c r="D38" s="42">
        <v>2496</v>
      </c>
      <c r="E38" s="42">
        <v>2800</v>
      </c>
      <c r="F38" s="42">
        <v>13472</v>
      </c>
      <c r="G38" s="43">
        <v>15360</v>
      </c>
      <c r="H38" s="43">
        <v>18144</v>
      </c>
      <c r="I38" s="42">
        <v>304</v>
      </c>
      <c r="J38" s="121">
        <v>12.1794871794872</v>
      </c>
      <c r="K38" s="42">
        <v>2784</v>
      </c>
      <c r="L38" s="121">
        <v>18.125</v>
      </c>
    </row>
    <row r="39" spans="1:12" s="38" customFormat="1" ht="12" customHeight="1">
      <c r="A39" s="71" t="s">
        <v>302</v>
      </c>
      <c r="B39" s="71"/>
      <c r="C39" s="42">
        <v>1744</v>
      </c>
      <c r="D39" s="42">
        <v>2160</v>
      </c>
      <c r="E39" s="42">
        <v>2240</v>
      </c>
      <c r="F39" s="42">
        <v>12976</v>
      </c>
      <c r="G39" s="43">
        <v>14976</v>
      </c>
      <c r="H39" s="43">
        <v>16592</v>
      </c>
      <c r="I39" s="42">
        <v>80</v>
      </c>
      <c r="J39" s="121">
        <v>3.7037037037037</v>
      </c>
      <c r="K39" s="42">
        <v>1616</v>
      </c>
      <c r="L39" s="121">
        <v>10.7905982905983</v>
      </c>
    </row>
    <row r="40" spans="1:12" s="38" customFormat="1" ht="12" customHeight="1">
      <c r="A40" s="71" t="s">
        <v>281</v>
      </c>
      <c r="B40" s="71"/>
      <c r="C40" s="42">
        <v>368</v>
      </c>
      <c r="D40" s="42">
        <v>784</v>
      </c>
      <c r="E40" s="42">
        <v>912</v>
      </c>
      <c r="F40" s="42">
        <v>11168</v>
      </c>
      <c r="G40" s="43">
        <v>12944</v>
      </c>
      <c r="H40" s="43">
        <v>16288</v>
      </c>
      <c r="I40" s="42">
        <v>128</v>
      </c>
      <c r="J40" s="121">
        <v>16.3265306122449</v>
      </c>
      <c r="K40" s="42">
        <v>3344</v>
      </c>
      <c r="L40" s="121">
        <v>25.8343634116193</v>
      </c>
    </row>
    <row r="41" spans="1:12" s="38" customFormat="1" ht="12" customHeight="1">
      <c r="A41" s="71" t="s">
        <v>288</v>
      </c>
      <c r="B41" s="71"/>
      <c r="C41" s="42">
        <v>768</v>
      </c>
      <c r="D41" s="42">
        <v>864</v>
      </c>
      <c r="E41" s="42">
        <v>992</v>
      </c>
      <c r="F41" s="42">
        <v>10880</v>
      </c>
      <c r="G41" s="43">
        <v>15424</v>
      </c>
      <c r="H41" s="43">
        <v>16160</v>
      </c>
      <c r="I41" s="42">
        <v>128</v>
      </c>
      <c r="J41" s="121">
        <v>14.8148148148148</v>
      </c>
      <c r="K41" s="42">
        <v>736</v>
      </c>
      <c r="L41" s="121">
        <v>4.77178423236515</v>
      </c>
    </row>
    <row r="42" spans="1:12" s="38" customFormat="1" ht="12" customHeight="1">
      <c r="A42" s="71" t="s">
        <v>273</v>
      </c>
      <c r="B42" s="71"/>
      <c r="C42" s="42">
        <v>832</v>
      </c>
      <c r="D42" s="42">
        <v>1248</v>
      </c>
      <c r="E42" s="42">
        <v>1296</v>
      </c>
      <c r="F42" s="42">
        <v>12384</v>
      </c>
      <c r="G42" s="43">
        <v>13312</v>
      </c>
      <c r="H42" s="43">
        <v>15392</v>
      </c>
      <c r="I42" s="42">
        <v>48</v>
      </c>
      <c r="J42" s="121">
        <v>3.84615384615385</v>
      </c>
      <c r="K42" s="42">
        <v>2080</v>
      </c>
      <c r="L42" s="121">
        <v>15.625</v>
      </c>
    </row>
    <row r="43" spans="1:12" s="38" customFormat="1" ht="12" customHeight="1">
      <c r="A43" s="71" t="s">
        <v>274</v>
      </c>
      <c r="B43" s="71"/>
      <c r="C43" s="42">
        <v>944</v>
      </c>
      <c r="D43" s="42">
        <v>944</v>
      </c>
      <c r="E43" s="42">
        <v>1248</v>
      </c>
      <c r="F43" s="42">
        <v>13424</v>
      </c>
      <c r="G43" s="43">
        <v>13984</v>
      </c>
      <c r="H43" s="43">
        <v>15104</v>
      </c>
      <c r="I43" s="42">
        <v>304</v>
      </c>
      <c r="J43" s="121">
        <v>32.2033898305085</v>
      </c>
      <c r="K43" s="42">
        <v>1120</v>
      </c>
      <c r="L43" s="121">
        <v>8.0091533180778</v>
      </c>
    </row>
    <row r="44" spans="1:12" s="38" customFormat="1" ht="9" customHeight="1">
      <c r="A44" s="71"/>
      <c r="B44" s="71"/>
      <c r="C44" s="42"/>
      <c r="D44" s="42"/>
      <c r="E44" s="42"/>
      <c r="F44" s="42"/>
      <c r="G44" s="43"/>
      <c r="H44" s="43"/>
      <c r="I44" s="42"/>
      <c r="J44" s="121"/>
      <c r="K44" s="42"/>
      <c r="L44" s="121"/>
    </row>
    <row r="45" spans="1:12" s="38" customFormat="1" ht="12" customHeight="1">
      <c r="A45" s="133" t="s">
        <v>74</v>
      </c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</row>
    <row r="46" spans="1:12" s="38" customFormat="1" ht="9" customHeigh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12" s="38" customFormat="1" ht="12" customHeight="1">
      <c r="A47" s="71" t="s">
        <v>270</v>
      </c>
      <c r="B47" s="71"/>
      <c r="C47" s="42">
        <v>39408</v>
      </c>
      <c r="D47" s="42">
        <v>40416</v>
      </c>
      <c r="E47" s="42">
        <v>44352</v>
      </c>
      <c r="F47" s="42">
        <v>528672</v>
      </c>
      <c r="G47" s="43">
        <v>544848</v>
      </c>
      <c r="H47" s="43">
        <v>567808</v>
      </c>
      <c r="I47" s="42">
        <v>3936</v>
      </c>
      <c r="J47" s="121">
        <v>9.73871733966746</v>
      </c>
      <c r="K47" s="42">
        <v>22960</v>
      </c>
      <c r="L47" s="121">
        <v>4.21401932282031</v>
      </c>
    </row>
    <row r="48" spans="1:12" s="38" customFormat="1" ht="12" customHeight="1">
      <c r="A48" s="71" t="s">
        <v>303</v>
      </c>
      <c r="B48" s="71"/>
      <c r="C48" s="42">
        <v>7552</v>
      </c>
      <c r="D48" s="42">
        <v>8256</v>
      </c>
      <c r="E48" s="42">
        <v>8096</v>
      </c>
      <c r="F48" s="42">
        <v>96096</v>
      </c>
      <c r="G48" s="43">
        <v>103632</v>
      </c>
      <c r="H48" s="43">
        <v>109760</v>
      </c>
      <c r="I48" s="42">
        <v>-160</v>
      </c>
      <c r="J48" s="121">
        <v>-1.93798449612403</v>
      </c>
      <c r="K48" s="42">
        <v>6128</v>
      </c>
      <c r="L48" s="121">
        <v>5.91323143430601</v>
      </c>
    </row>
    <row r="49" spans="1:12" s="38" customFormat="1" ht="12" customHeight="1">
      <c r="A49" s="71" t="s">
        <v>309</v>
      </c>
      <c r="B49" s="71"/>
      <c r="C49" s="42">
        <v>3552</v>
      </c>
      <c r="D49" s="42">
        <v>4720</v>
      </c>
      <c r="E49" s="42">
        <v>5184</v>
      </c>
      <c r="F49" s="42">
        <v>46288</v>
      </c>
      <c r="G49" s="43">
        <v>53888</v>
      </c>
      <c r="H49" s="43">
        <v>59488</v>
      </c>
      <c r="I49" s="42">
        <v>464</v>
      </c>
      <c r="J49" s="121">
        <v>9.83050847457627</v>
      </c>
      <c r="K49" s="42">
        <v>5600</v>
      </c>
      <c r="L49" s="121">
        <v>10.3919239904988</v>
      </c>
    </row>
    <row r="50" spans="1:12" s="38" customFormat="1" ht="12" customHeight="1">
      <c r="A50" s="71" t="s">
        <v>278</v>
      </c>
      <c r="B50" s="71"/>
      <c r="C50" s="42">
        <v>3408</v>
      </c>
      <c r="D50" s="42">
        <v>4128</v>
      </c>
      <c r="E50" s="42">
        <v>4560</v>
      </c>
      <c r="F50" s="42">
        <v>39024</v>
      </c>
      <c r="G50" s="43">
        <v>47600</v>
      </c>
      <c r="H50" s="43">
        <v>52112</v>
      </c>
      <c r="I50" s="42">
        <v>432</v>
      </c>
      <c r="J50" s="121">
        <v>10.4651162790698</v>
      </c>
      <c r="K50" s="42">
        <v>4512</v>
      </c>
      <c r="L50" s="121">
        <v>9.47899159663866</v>
      </c>
    </row>
    <row r="51" spans="1:12" s="38" customFormat="1" ht="12" customHeight="1">
      <c r="A51" s="71" t="s">
        <v>280</v>
      </c>
      <c r="B51" s="71"/>
      <c r="C51" s="42">
        <v>1392</v>
      </c>
      <c r="D51" s="42">
        <v>1792</v>
      </c>
      <c r="E51" s="42">
        <v>2256</v>
      </c>
      <c r="F51" s="42">
        <v>13680</v>
      </c>
      <c r="G51" s="43">
        <v>15104</v>
      </c>
      <c r="H51" s="43">
        <v>20128</v>
      </c>
      <c r="I51" s="42">
        <v>464</v>
      </c>
      <c r="J51" s="121">
        <v>25.8928571428571</v>
      </c>
      <c r="K51" s="42">
        <v>5024</v>
      </c>
      <c r="L51" s="121">
        <v>33.2627118644068</v>
      </c>
    </row>
    <row r="52" spans="1:12" s="38" customFormat="1" ht="12" customHeight="1">
      <c r="A52" s="71" t="s">
        <v>307</v>
      </c>
      <c r="B52" s="71"/>
      <c r="C52" s="42">
        <v>1264</v>
      </c>
      <c r="D52" s="42">
        <v>1632</v>
      </c>
      <c r="E52" s="42">
        <v>1504</v>
      </c>
      <c r="F52" s="42">
        <v>16592</v>
      </c>
      <c r="G52" s="43">
        <v>17680</v>
      </c>
      <c r="H52" s="43">
        <v>18176</v>
      </c>
      <c r="I52" s="42">
        <v>-128</v>
      </c>
      <c r="J52" s="121">
        <v>-7.84313725490196</v>
      </c>
      <c r="K52" s="42">
        <v>496</v>
      </c>
      <c r="L52" s="121">
        <v>2.80542986425339</v>
      </c>
    </row>
    <row r="53" spans="1:12" s="38" customFormat="1" ht="12" customHeight="1">
      <c r="A53" s="71" t="s">
        <v>272</v>
      </c>
      <c r="B53" s="71"/>
      <c r="C53" s="42">
        <v>1600</v>
      </c>
      <c r="D53" s="42">
        <v>1776</v>
      </c>
      <c r="E53" s="42">
        <v>1696</v>
      </c>
      <c r="F53" s="42">
        <v>15360</v>
      </c>
      <c r="G53" s="43">
        <v>16176</v>
      </c>
      <c r="H53" s="43">
        <v>16192</v>
      </c>
      <c r="I53" s="42">
        <v>-80</v>
      </c>
      <c r="J53" s="121">
        <v>-4.5045045045045</v>
      </c>
      <c r="K53" s="42">
        <v>16</v>
      </c>
      <c r="L53" s="121">
        <v>0.0989119683481701</v>
      </c>
    </row>
    <row r="54" spans="1:12" s="38" customFormat="1" ht="12" customHeight="1">
      <c r="A54" s="71" t="s">
        <v>295</v>
      </c>
      <c r="B54" s="71"/>
      <c r="C54" s="42">
        <v>752</v>
      </c>
      <c r="D54" s="42">
        <v>1136</v>
      </c>
      <c r="E54" s="42">
        <v>784</v>
      </c>
      <c r="F54" s="42">
        <v>10624</v>
      </c>
      <c r="G54" s="43">
        <v>11760</v>
      </c>
      <c r="H54" s="43">
        <v>13552</v>
      </c>
      <c r="I54" s="42">
        <v>-352</v>
      </c>
      <c r="J54" s="121">
        <v>-30.9859154929577</v>
      </c>
      <c r="K54" s="42">
        <v>1792</v>
      </c>
      <c r="L54" s="121">
        <v>15.2380952380952</v>
      </c>
    </row>
    <row r="55" spans="1:12" s="38" customFormat="1" ht="9" customHeight="1">
      <c r="A55" s="71"/>
      <c r="B55" s="71"/>
      <c r="C55" s="42"/>
      <c r="D55" s="42"/>
      <c r="E55" s="42"/>
      <c r="F55" s="42"/>
      <c r="G55" s="43"/>
      <c r="H55" s="43"/>
      <c r="I55" s="42"/>
      <c r="J55" s="121"/>
      <c r="K55" s="42"/>
      <c r="L55" s="121"/>
    </row>
    <row r="56" spans="1:12" s="38" customFormat="1" ht="12" customHeight="1">
      <c r="A56" s="133" t="s">
        <v>76</v>
      </c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</row>
    <row r="57" spans="1:12" s="38" customFormat="1" ht="9" customHeight="1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2" s="38" customFormat="1" ht="12" customHeight="1">
      <c r="A58" s="71" t="s">
        <v>270</v>
      </c>
      <c r="B58" s="71"/>
      <c r="C58" s="42">
        <v>19536</v>
      </c>
      <c r="D58" s="42">
        <v>19168</v>
      </c>
      <c r="E58" s="42">
        <v>18960</v>
      </c>
      <c r="F58" s="42">
        <v>175392</v>
      </c>
      <c r="G58" s="43">
        <v>185072</v>
      </c>
      <c r="H58" s="43">
        <v>190528</v>
      </c>
      <c r="I58" s="42">
        <v>-208</v>
      </c>
      <c r="J58" s="121">
        <v>-1.08514190317195</v>
      </c>
      <c r="K58" s="42">
        <v>5456</v>
      </c>
      <c r="L58" s="121">
        <v>2.94804184317455</v>
      </c>
    </row>
    <row r="59" spans="1:12" s="38" customFormat="1" ht="12" customHeight="1">
      <c r="A59" s="71" t="s">
        <v>309</v>
      </c>
      <c r="B59" s="71"/>
      <c r="C59" s="42">
        <v>1984</v>
      </c>
      <c r="D59" s="42">
        <v>2032</v>
      </c>
      <c r="E59" s="42">
        <v>2176</v>
      </c>
      <c r="F59" s="42">
        <v>20176</v>
      </c>
      <c r="G59" s="43">
        <v>20912</v>
      </c>
      <c r="H59" s="43">
        <v>22704</v>
      </c>
      <c r="I59" s="42">
        <v>144</v>
      </c>
      <c r="J59" s="121">
        <v>7.08661417322835</v>
      </c>
      <c r="K59" s="42">
        <v>1792</v>
      </c>
      <c r="L59" s="121">
        <v>8.56924254016833</v>
      </c>
    </row>
    <row r="60" spans="1:12" s="38" customFormat="1" ht="12" customHeight="1">
      <c r="A60" s="71" t="s">
        <v>278</v>
      </c>
      <c r="B60" s="71"/>
      <c r="C60" s="42">
        <v>1280</v>
      </c>
      <c r="D60" s="42">
        <v>2032</v>
      </c>
      <c r="E60" s="42">
        <v>2176</v>
      </c>
      <c r="F60" s="42">
        <v>13072</v>
      </c>
      <c r="G60" s="43">
        <v>14400</v>
      </c>
      <c r="H60" s="43">
        <v>16240</v>
      </c>
      <c r="I60" s="42">
        <v>144</v>
      </c>
      <c r="J60" s="121">
        <v>7.08661417322835</v>
      </c>
      <c r="K60" s="42">
        <v>1840</v>
      </c>
      <c r="L60" s="121">
        <v>12.7777777777778</v>
      </c>
    </row>
    <row r="61" spans="1:12" s="38" customFormat="1" ht="9" customHeight="1">
      <c r="A61" s="45"/>
      <c r="B61" s="45"/>
      <c r="C61" s="130"/>
      <c r="D61" s="130"/>
      <c r="E61" s="130"/>
      <c r="F61" s="130"/>
      <c r="G61" s="128"/>
      <c r="H61" s="128"/>
      <c r="I61" s="127"/>
      <c r="J61" s="131"/>
      <c r="K61" s="127"/>
      <c r="L61" s="131"/>
    </row>
    <row r="62" spans="1:12" s="38" customFormat="1" ht="7.5" customHeight="1">
      <c r="A62" s="132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</row>
    <row r="63" spans="1:6" s="38" customFormat="1" ht="12" customHeight="1">
      <c r="A63" s="144" t="str">
        <f>"1."</f>
        <v>1.</v>
      </c>
      <c r="B63" s="38" t="s">
        <v>77</v>
      </c>
      <c r="C63" s="106"/>
      <c r="D63" s="106"/>
      <c r="E63" s="106"/>
      <c r="F63" s="106"/>
    </row>
    <row r="64" spans="1:6" s="38" customFormat="1" ht="12" customHeight="1">
      <c r="A64" s="144" t="str">
        <f>"2."</f>
        <v>2.</v>
      </c>
      <c r="B64" s="38" t="s">
        <v>83</v>
      </c>
      <c r="C64" s="46"/>
      <c r="D64" s="46"/>
      <c r="E64" s="46"/>
      <c r="F64" s="46"/>
    </row>
    <row r="65" s="38" customFormat="1" ht="7.5" customHeight="1"/>
    <row r="66" s="38" customFormat="1" ht="12" customHeight="1">
      <c r="A66" s="233" t="s">
        <v>247</v>
      </c>
    </row>
    <row r="67" s="231" customFormat="1" ht="12">
      <c r="B67" s="232" t="s">
        <v>246</v>
      </c>
    </row>
    <row r="68" s="231" customFormat="1" ht="12">
      <c r="B68" s="232" t="s">
        <v>248</v>
      </c>
    </row>
    <row r="69" s="231" customFormat="1" ht="7.5" customHeight="1">
      <c r="B69" s="232"/>
    </row>
    <row r="70" s="231" customFormat="1" ht="12">
      <c r="A70" s="234" t="s">
        <v>250</v>
      </c>
    </row>
  </sheetData>
  <sheetProtection/>
  <mergeCells count="11">
    <mergeCell ref="A22:L22"/>
    <mergeCell ref="A11:L11"/>
    <mergeCell ref="A3:L3"/>
    <mergeCell ref="A4:L4"/>
    <mergeCell ref="A6:A9"/>
    <mergeCell ref="I7:J7"/>
    <mergeCell ref="K7:L7"/>
    <mergeCell ref="I8:I9"/>
    <mergeCell ref="J8:J9"/>
    <mergeCell ref="K8:K9"/>
    <mergeCell ref="L8:L9"/>
  </mergeCells>
  <printOptions horizontalCentered="1"/>
  <pageMargins left="0.3937007874015748" right="0.3937007874015748" top="0.6299212598425197" bottom="0.6299212598425197" header="0.1968503937007874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">
      <selection activeCell="A1" sqref="A1"/>
    </sheetView>
  </sheetViews>
  <sheetFormatPr defaultColWidth="10.66015625" defaultRowHeight="11.25"/>
  <cols>
    <col min="1" max="1" width="2.66015625" style="23" customWidth="1"/>
    <col min="2" max="2" width="23.16015625" style="23" customWidth="1"/>
    <col min="3" max="5" width="9.16015625" style="23" customWidth="1"/>
    <col min="6" max="8" width="10.16015625" style="23" customWidth="1"/>
    <col min="9" max="12" width="8.66015625" style="23" customWidth="1"/>
    <col min="13" max="16384" width="10.66015625" style="23" customWidth="1"/>
  </cols>
  <sheetData>
    <row r="1" spans="1:6" s="20" customFormat="1" ht="12.75" customHeight="1">
      <c r="A1" s="18" t="s">
        <v>27</v>
      </c>
      <c r="B1" s="19"/>
      <c r="C1" s="19"/>
      <c r="D1" s="19"/>
      <c r="E1" s="19"/>
      <c r="F1" s="19"/>
    </row>
    <row r="2" spans="1:6" s="20" customFormat="1" ht="12.75" customHeight="1">
      <c r="A2" s="19"/>
      <c r="B2" s="19"/>
      <c r="C2" s="19"/>
      <c r="D2" s="19"/>
      <c r="E2" s="19"/>
      <c r="F2" s="19"/>
    </row>
    <row r="3" spans="1:6" s="141" customFormat="1" ht="18" customHeight="1">
      <c r="A3" s="140" t="s">
        <v>222</v>
      </c>
      <c r="B3" s="145"/>
      <c r="C3" s="146"/>
      <c r="D3" s="146"/>
      <c r="E3" s="146"/>
      <c r="F3" s="146"/>
    </row>
    <row r="4" spans="1:6" s="143" customFormat="1" ht="15" customHeight="1">
      <c r="A4" s="142" t="s">
        <v>16</v>
      </c>
      <c r="B4" s="147"/>
      <c r="C4" s="146"/>
      <c r="D4" s="146"/>
      <c r="E4" s="146"/>
      <c r="F4" s="146"/>
    </row>
    <row r="5" spans="1:6" ht="7.5" customHeight="1">
      <c r="A5" s="47"/>
      <c r="B5" s="47"/>
      <c r="C5" s="22"/>
      <c r="D5" s="22"/>
      <c r="E5" s="22"/>
      <c r="F5" s="22"/>
    </row>
    <row r="6" spans="1:12" s="30" customFormat="1" ht="15" customHeight="1">
      <c r="A6" s="262" t="s">
        <v>17</v>
      </c>
      <c r="B6" s="263"/>
      <c r="C6" s="24" t="s">
        <v>252</v>
      </c>
      <c r="D6" s="25"/>
      <c r="E6" s="26"/>
      <c r="F6" s="27" t="s">
        <v>253</v>
      </c>
      <c r="G6" s="28"/>
      <c r="H6" s="29"/>
      <c r="I6" s="111" t="s">
        <v>268</v>
      </c>
      <c r="J6" s="28"/>
      <c r="K6" s="28"/>
      <c r="L6" s="28"/>
    </row>
    <row r="7" spans="1:12" s="30" customFormat="1" ht="15" customHeight="1">
      <c r="A7" s="264"/>
      <c r="B7" s="264"/>
      <c r="C7" s="31"/>
      <c r="D7" s="25"/>
      <c r="E7" s="31"/>
      <c r="F7" s="31"/>
      <c r="G7" s="25"/>
      <c r="H7" s="31"/>
      <c r="I7" s="268" t="s">
        <v>10</v>
      </c>
      <c r="J7" s="269"/>
      <c r="K7" s="268" t="s">
        <v>11</v>
      </c>
      <c r="L7" s="270"/>
    </row>
    <row r="8" spans="1:12" s="30" customFormat="1" ht="15" customHeight="1">
      <c r="A8" s="264"/>
      <c r="B8" s="264"/>
      <c r="C8" s="107">
        <v>2015</v>
      </c>
      <c r="D8" s="108">
        <v>2016</v>
      </c>
      <c r="E8" s="107">
        <v>2017</v>
      </c>
      <c r="F8" s="107">
        <v>2015</v>
      </c>
      <c r="G8" s="108">
        <v>2016</v>
      </c>
      <c r="H8" s="107">
        <v>2017</v>
      </c>
      <c r="I8" s="271" t="s">
        <v>12</v>
      </c>
      <c r="J8" s="271" t="s">
        <v>13</v>
      </c>
      <c r="K8" s="271" t="s">
        <v>12</v>
      </c>
      <c r="L8" s="273" t="s">
        <v>13</v>
      </c>
    </row>
    <row r="9" spans="1:12" s="30" customFormat="1" ht="15" customHeight="1">
      <c r="A9" s="266"/>
      <c r="B9" s="266"/>
      <c r="C9" s="32"/>
      <c r="D9" s="33"/>
      <c r="E9" s="32"/>
      <c r="F9" s="32"/>
      <c r="G9" s="33"/>
      <c r="H9" s="32"/>
      <c r="I9" s="272"/>
      <c r="J9" s="272"/>
      <c r="K9" s="272"/>
      <c r="L9" s="274"/>
    </row>
    <row r="10" spans="1:12" s="38" customFormat="1" ht="12" customHeight="1">
      <c r="A10" s="3"/>
      <c r="B10"/>
      <c r="C10"/>
      <c r="D10"/>
      <c r="E10"/>
      <c r="F10"/>
      <c r="G10"/>
      <c r="H10"/>
      <c r="I10"/>
      <c r="J10"/>
      <c r="K10"/>
      <c r="L10"/>
    </row>
    <row r="11" spans="1:12" s="38" customFormat="1" ht="12" customHeight="1">
      <c r="A11" s="39" t="s">
        <v>269</v>
      </c>
      <c r="B11" s="181"/>
      <c r="C11" s="127">
        <v>117560</v>
      </c>
      <c r="D11" s="127">
        <v>124260</v>
      </c>
      <c r="E11" s="127">
        <v>131240</v>
      </c>
      <c r="F11" s="127">
        <v>1493080</v>
      </c>
      <c r="G11" s="128">
        <v>1555740</v>
      </c>
      <c r="H11" s="128">
        <v>1642480</v>
      </c>
      <c r="I11" s="127">
        <v>6980</v>
      </c>
      <c r="J11" s="129">
        <v>5.61725414453565</v>
      </c>
      <c r="K11" s="202">
        <v>86740</v>
      </c>
      <c r="L11" s="129">
        <v>5.57548176430509</v>
      </c>
    </row>
    <row r="12" spans="1:12" s="38" customFormat="1" ht="12" customHeight="1">
      <c r="A12" s="39"/>
      <c r="B12" s="40" t="s">
        <v>270</v>
      </c>
      <c r="C12" s="42">
        <v>92520</v>
      </c>
      <c r="D12" s="42">
        <v>97660</v>
      </c>
      <c r="E12" s="42">
        <v>102520</v>
      </c>
      <c r="F12" s="42">
        <v>1136660</v>
      </c>
      <c r="G12" s="43">
        <v>1165720</v>
      </c>
      <c r="H12" s="43">
        <v>1221880</v>
      </c>
      <c r="I12" s="42">
        <v>4860</v>
      </c>
      <c r="J12" s="121">
        <v>4.97644890436207</v>
      </c>
      <c r="K12" s="203">
        <v>56160</v>
      </c>
      <c r="L12" s="121">
        <v>4.81762344302234</v>
      </c>
    </row>
    <row r="13" spans="1:12" s="38" customFormat="1" ht="12" customHeight="1">
      <c r="A13" s="39"/>
      <c r="B13" s="40" t="s">
        <v>271</v>
      </c>
      <c r="C13" s="42">
        <v>5960</v>
      </c>
      <c r="D13" s="42">
        <v>6980</v>
      </c>
      <c r="E13" s="42">
        <v>7560</v>
      </c>
      <c r="F13" s="42">
        <v>79640</v>
      </c>
      <c r="G13" s="43">
        <v>95240</v>
      </c>
      <c r="H13" s="43">
        <v>100220</v>
      </c>
      <c r="I13" s="42">
        <v>580</v>
      </c>
      <c r="J13" s="121">
        <v>8.30945558739255</v>
      </c>
      <c r="K13" s="203">
        <v>4980</v>
      </c>
      <c r="L13" s="121">
        <v>5.22889542209156</v>
      </c>
    </row>
    <row r="14" spans="1:12" s="38" customFormat="1" ht="12" customHeight="1">
      <c r="A14" s="39"/>
      <c r="B14" s="40" t="s">
        <v>272</v>
      </c>
      <c r="C14" s="42">
        <v>9900</v>
      </c>
      <c r="D14" s="42">
        <v>10800</v>
      </c>
      <c r="E14" s="42">
        <v>11300</v>
      </c>
      <c r="F14" s="42">
        <v>145700</v>
      </c>
      <c r="G14" s="43">
        <v>159220</v>
      </c>
      <c r="H14" s="43">
        <v>176680</v>
      </c>
      <c r="I14" s="42">
        <v>500</v>
      </c>
      <c r="J14" s="121">
        <v>4.62962962962963</v>
      </c>
      <c r="K14" s="203">
        <v>17460</v>
      </c>
      <c r="L14" s="121">
        <v>10.9659590503706</v>
      </c>
    </row>
    <row r="15" spans="1:12" s="38" customFormat="1" ht="12" customHeight="1">
      <c r="A15" s="39"/>
      <c r="B15" s="40" t="s">
        <v>273</v>
      </c>
      <c r="C15" s="42">
        <v>420</v>
      </c>
      <c r="D15" s="42">
        <v>400</v>
      </c>
      <c r="E15" s="42">
        <v>500</v>
      </c>
      <c r="F15" s="42">
        <v>7080</v>
      </c>
      <c r="G15" s="43">
        <v>6720</v>
      </c>
      <c r="H15" s="43">
        <v>9480</v>
      </c>
      <c r="I15" s="42">
        <v>100</v>
      </c>
      <c r="J15" s="121">
        <v>25</v>
      </c>
      <c r="K15" s="203">
        <v>2760</v>
      </c>
      <c r="L15" s="121">
        <v>41.0714285714286</v>
      </c>
    </row>
    <row r="16" spans="1:12" s="38" customFormat="1" ht="12" customHeight="1">
      <c r="A16" s="39"/>
      <c r="B16" s="40" t="s">
        <v>274</v>
      </c>
      <c r="C16" s="42">
        <v>680</v>
      </c>
      <c r="D16" s="42">
        <v>820</v>
      </c>
      <c r="E16" s="42">
        <v>860</v>
      </c>
      <c r="F16" s="42">
        <v>9900</v>
      </c>
      <c r="G16" s="43">
        <v>13160</v>
      </c>
      <c r="H16" s="43">
        <v>13360</v>
      </c>
      <c r="I16" s="42">
        <v>40</v>
      </c>
      <c r="J16" s="121">
        <v>4.8780487804878</v>
      </c>
      <c r="K16" s="203">
        <v>200</v>
      </c>
      <c r="L16" s="121">
        <v>1.51975683890578</v>
      </c>
    </row>
    <row r="17" spans="1:12" s="38" customFormat="1" ht="12" customHeight="1">
      <c r="A17" s="39"/>
      <c r="B17" s="40" t="s">
        <v>313</v>
      </c>
      <c r="C17" s="42">
        <v>460</v>
      </c>
      <c r="D17" s="42">
        <v>320</v>
      </c>
      <c r="E17" s="42">
        <v>500</v>
      </c>
      <c r="F17" s="42">
        <v>6200</v>
      </c>
      <c r="G17" s="43">
        <v>6520</v>
      </c>
      <c r="H17" s="43">
        <v>7500</v>
      </c>
      <c r="I17" s="42">
        <v>180</v>
      </c>
      <c r="J17" s="121">
        <v>56.25</v>
      </c>
      <c r="K17" s="203">
        <v>980</v>
      </c>
      <c r="L17" s="121">
        <v>15.0306748466258</v>
      </c>
    </row>
    <row r="18" spans="1:12" s="38" customFormat="1" ht="12" customHeight="1">
      <c r="A18" s="39"/>
      <c r="B18" s="40" t="s">
        <v>275</v>
      </c>
      <c r="C18" s="42">
        <v>3360</v>
      </c>
      <c r="D18" s="42">
        <v>3320</v>
      </c>
      <c r="E18" s="42">
        <v>4180</v>
      </c>
      <c r="F18" s="42">
        <v>52020</v>
      </c>
      <c r="G18" s="43">
        <v>55980</v>
      </c>
      <c r="H18" s="43">
        <v>60980</v>
      </c>
      <c r="I18" s="42">
        <v>860</v>
      </c>
      <c r="J18" s="121">
        <v>25.9036144578313</v>
      </c>
      <c r="K18" s="203">
        <v>5000</v>
      </c>
      <c r="L18" s="121">
        <v>8.93176134333691</v>
      </c>
    </row>
    <row r="19" spans="1:12" s="38" customFormat="1" ht="12" customHeight="1">
      <c r="A19" s="39"/>
      <c r="B19" s="40" t="s">
        <v>276</v>
      </c>
      <c r="C19" s="42">
        <v>1560</v>
      </c>
      <c r="D19" s="42">
        <v>1740</v>
      </c>
      <c r="E19" s="42">
        <v>1900</v>
      </c>
      <c r="F19" s="42">
        <v>24440</v>
      </c>
      <c r="G19" s="43">
        <v>27060</v>
      </c>
      <c r="H19" s="43">
        <v>28040</v>
      </c>
      <c r="I19" s="42">
        <v>160</v>
      </c>
      <c r="J19" s="121">
        <v>9.19540229885057</v>
      </c>
      <c r="K19" s="203">
        <v>980</v>
      </c>
      <c r="L19" s="121">
        <v>3.62158167036216</v>
      </c>
    </row>
    <row r="20" spans="1:12" s="38" customFormat="1" ht="12" customHeight="1">
      <c r="A20" s="39"/>
      <c r="B20" s="40" t="s">
        <v>314</v>
      </c>
      <c r="C20" s="42">
        <v>880</v>
      </c>
      <c r="D20" s="42">
        <v>740</v>
      </c>
      <c r="E20" s="42">
        <v>780</v>
      </c>
      <c r="F20" s="42">
        <v>15240</v>
      </c>
      <c r="G20" s="43">
        <v>12260</v>
      </c>
      <c r="H20" s="43">
        <v>11980</v>
      </c>
      <c r="I20" s="42">
        <v>40</v>
      </c>
      <c r="J20" s="121">
        <v>5.40540540540541</v>
      </c>
      <c r="K20" s="203">
        <v>-280</v>
      </c>
      <c r="L20" s="121">
        <v>-2.28384991843393</v>
      </c>
    </row>
    <row r="21" spans="1:12" s="38" customFormat="1" ht="12" customHeight="1">
      <c r="A21" s="39"/>
      <c r="B21" s="40"/>
      <c r="C21" s="42"/>
      <c r="D21" s="42"/>
      <c r="E21" s="42"/>
      <c r="F21" s="42"/>
      <c r="G21" s="43"/>
      <c r="H21" s="43"/>
      <c r="I21" s="42"/>
      <c r="J21" s="121"/>
      <c r="K21" s="203"/>
      <c r="L21" s="121"/>
    </row>
    <row r="22" spans="1:12" s="38" customFormat="1" ht="12" customHeight="1">
      <c r="A22" s="39" t="s">
        <v>277</v>
      </c>
      <c r="B22" s="40"/>
      <c r="C22" s="127">
        <v>37180</v>
      </c>
      <c r="D22" s="127">
        <v>45680</v>
      </c>
      <c r="E22" s="127">
        <v>48860</v>
      </c>
      <c r="F22" s="127">
        <v>384560</v>
      </c>
      <c r="G22" s="128">
        <v>442120</v>
      </c>
      <c r="H22" s="128">
        <v>515280</v>
      </c>
      <c r="I22" s="127">
        <v>3180</v>
      </c>
      <c r="J22" s="129">
        <v>6.9614711033275</v>
      </c>
      <c r="K22" s="202">
        <v>73160</v>
      </c>
      <c r="L22" s="129">
        <v>16.5475436533068</v>
      </c>
    </row>
    <row r="23" spans="1:12" s="38" customFormat="1" ht="12" customHeight="1">
      <c r="A23" s="39"/>
      <c r="B23" s="40" t="s">
        <v>315</v>
      </c>
      <c r="C23" s="42">
        <v>480</v>
      </c>
      <c r="D23" s="42">
        <v>660</v>
      </c>
      <c r="E23" s="42">
        <v>440</v>
      </c>
      <c r="F23" s="42">
        <v>5760</v>
      </c>
      <c r="G23" s="43">
        <v>5360</v>
      </c>
      <c r="H23" s="43">
        <v>6500</v>
      </c>
      <c r="I23" s="42">
        <v>-220</v>
      </c>
      <c r="J23" s="121">
        <v>-33.3333333333333</v>
      </c>
      <c r="K23" s="203">
        <v>1140</v>
      </c>
      <c r="L23" s="121">
        <v>21.2686567164179</v>
      </c>
    </row>
    <row r="24" spans="1:12" s="38" customFormat="1" ht="12" customHeight="1">
      <c r="A24" s="39"/>
      <c r="B24" s="40" t="s">
        <v>278</v>
      </c>
      <c r="C24" s="42">
        <v>8340</v>
      </c>
      <c r="D24" s="42">
        <v>10920</v>
      </c>
      <c r="E24" s="42">
        <v>12640</v>
      </c>
      <c r="F24" s="42">
        <v>84060</v>
      </c>
      <c r="G24" s="43">
        <v>97900</v>
      </c>
      <c r="H24" s="43">
        <v>118080</v>
      </c>
      <c r="I24" s="42">
        <v>1720</v>
      </c>
      <c r="J24" s="121">
        <v>15.7509157509158</v>
      </c>
      <c r="K24" s="203">
        <v>20180</v>
      </c>
      <c r="L24" s="121">
        <v>20.6128702757916</v>
      </c>
    </row>
    <row r="25" spans="1:12" s="38" customFormat="1" ht="12" customHeight="1">
      <c r="A25" s="39"/>
      <c r="B25" s="40" t="s">
        <v>279</v>
      </c>
      <c r="C25" s="42">
        <v>1660</v>
      </c>
      <c r="D25" s="42">
        <v>2380</v>
      </c>
      <c r="E25" s="42">
        <v>2360</v>
      </c>
      <c r="F25" s="42">
        <v>17060</v>
      </c>
      <c r="G25" s="43">
        <v>19320</v>
      </c>
      <c r="H25" s="43">
        <v>19520</v>
      </c>
      <c r="I25" s="42">
        <v>-20</v>
      </c>
      <c r="J25" s="121">
        <v>-0.840336134453782</v>
      </c>
      <c r="K25" s="203">
        <v>200</v>
      </c>
      <c r="L25" s="121">
        <v>1.0351966873706</v>
      </c>
    </row>
    <row r="26" spans="1:12" s="38" customFormat="1" ht="12" customHeight="1">
      <c r="A26" s="39"/>
      <c r="B26" s="40" t="s">
        <v>280</v>
      </c>
      <c r="C26" s="42">
        <v>7300</v>
      </c>
      <c r="D26" s="42">
        <v>9160</v>
      </c>
      <c r="E26" s="42">
        <v>9880</v>
      </c>
      <c r="F26" s="42">
        <v>48340</v>
      </c>
      <c r="G26" s="43">
        <v>60000</v>
      </c>
      <c r="H26" s="43">
        <v>70180</v>
      </c>
      <c r="I26" s="42">
        <v>720</v>
      </c>
      <c r="J26" s="121">
        <v>7.86026200873363</v>
      </c>
      <c r="K26" s="203">
        <v>10180</v>
      </c>
      <c r="L26" s="121">
        <v>16.9666666666667</v>
      </c>
    </row>
    <row r="27" spans="1:12" s="38" customFormat="1" ht="12" customHeight="1">
      <c r="A27" s="39"/>
      <c r="B27" s="40" t="s">
        <v>281</v>
      </c>
      <c r="C27" s="42">
        <v>1560</v>
      </c>
      <c r="D27" s="42">
        <v>3120</v>
      </c>
      <c r="E27" s="42">
        <v>2060</v>
      </c>
      <c r="F27" s="42">
        <v>39360</v>
      </c>
      <c r="G27" s="43">
        <v>45720</v>
      </c>
      <c r="H27" s="43">
        <v>50800</v>
      </c>
      <c r="I27" s="42">
        <v>-1060</v>
      </c>
      <c r="J27" s="121">
        <v>-33.974358974359</v>
      </c>
      <c r="K27" s="203">
        <v>5080</v>
      </c>
      <c r="L27" s="121">
        <v>11.1111111111111</v>
      </c>
    </row>
    <row r="28" spans="1:12" s="38" customFormat="1" ht="12" customHeight="1">
      <c r="A28" s="39"/>
      <c r="B28" s="40" t="s">
        <v>282</v>
      </c>
      <c r="C28" s="42">
        <v>2120</v>
      </c>
      <c r="D28" s="42">
        <v>2740</v>
      </c>
      <c r="E28" s="42">
        <v>3680</v>
      </c>
      <c r="F28" s="42">
        <v>28780</v>
      </c>
      <c r="G28" s="43">
        <v>33540</v>
      </c>
      <c r="H28" s="43">
        <v>41780</v>
      </c>
      <c r="I28" s="42">
        <v>940</v>
      </c>
      <c r="J28" s="121">
        <v>34.3065693430657</v>
      </c>
      <c r="K28" s="203">
        <v>8240</v>
      </c>
      <c r="L28" s="121">
        <v>24.5676803816339</v>
      </c>
    </row>
    <row r="29" spans="1:12" s="38" customFormat="1" ht="12" customHeight="1">
      <c r="A29" s="39"/>
      <c r="B29" s="40" t="s">
        <v>283</v>
      </c>
      <c r="C29" s="42">
        <v>1500</v>
      </c>
      <c r="D29" s="42">
        <v>2020</v>
      </c>
      <c r="E29" s="42">
        <v>2120</v>
      </c>
      <c r="F29" s="42">
        <v>14780</v>
      </c>
      <c r="G29" s="43">
        <v>17460</v>
      </c>
      <c r="H29" s="43">
        <v>19120</v>
      </c>
      <c r="I29" s="42">
        <v>100</v>
      </c>
      <c r="J29" s="121">
        <v>4.95049504950495</v>
      </c>
      <c r="K29" s="203">
        <v>1660</v>
      </c>
      <c r="L29" s="121">
        <v>9.50744558991982</v>
      </c>
    </row>
    <row r="30" spans="1:12" s="38" customFormat="1" ht="12" customHeight="1">
      <c r="A30" s="39"/>
      <c r="B30" s="40" t="s">
        <v>284</v>
      </c>
      <c r="C30" s="42">
        <v>1680</v>
      </c>
      <c r="D30" s="42">
        <v>1780</v>
      </c>
      <c r="E30" s="42">
        <v>2120</v>
      </c>
      <c r="F30" s="42">
        <v>19180</v>
      </c>
      <c r="G30" s="43">
        <v>20080</v>
      </c>
      <c r="H30" s="43">
        <v>22580</v>
      </c>
      <c r="I30" s="42">
        <v>340</v>
      </c>
      <c r="J30" s="121">
        <v>19.1011235955056</v>
      </c>
      <c r="K30" s="203">
        <v>2500</v>
      </c>
      <c r="L30" s="121">
        <v>12.4501992031873</v>
      </c>
    </row>
    <row r="31" spans="1:12" s="38" customFormat="1" ht="12" customHeight="1">
      <c r="A31" s="39"/>
      <c r="B31" s="40" t="s">
        <v>285</v>
      </c>
      <c r="C31" s="42">
        <v>1800</v>
      </c>
      <c r="D31" s="42">
        <v>1860</v>
      </c>
      <c r="E31" s="42">
        <v>2960</v>
      </c>
      <c r="F31" s="42">
        <v>20640</v>
      </c>
      <c r="G31" s="43">
        <v>24900</v>
      </c>
      <c r="H31" s="43">
        <v>31620</v>
      </c>
      <c r="I31" s="42">
        <v>1100</v>
      </c>
      <c r="J31" s="121">
        <v>59.1397849462366</v>
      </c>
      <c r="K31" s="203">
        <v>6720</v>
      </c>
      <c r="L31" s="121">
        <v>26.9879518072289</v>
      </c>
    </row>
    <row r="32" spans="1:12" s="38" customFormat="1" ht="12" customHeight="1">
      <c r="A32" s="39"/>
      <c r="B32" s="40" t="s">
        <v>286</v>
      </c>
      <c r="C32" s="42">
        <v>2340</v>
      </c>
      <c r="D32" s="42">
        <v>1580</v>
      </c>
      <c r="E32" s="42">
        <v>2120</v>
      </c>
      <c r="F32" s="42">
        <v>20860</v>
      </c>
      <c r="G32" s="43">
        <v>21620</v>
      </c>
      <c r="H32" s="43">
        <v>24080</v>
      </c>
      <c r="I32" s="42">
        <v>540</v>
      </c>
      <c r="J32" s="121">
        <v>34.1772151898734</v>
      </c>
      <c r="K32" s="203">
        <v>2460</v>
      </c>
      <c r="L32" s="121">
        <v>11.3783533765032</v>
      </c>
    </row>
    <row r="33" spans="1:12" s="38" customFormat="1" ht="12" customHeight="1">
      <c r="A33" s="39"/>
      <c r="B33" s="40" t="s">
        <v>316</v>
      </c>
      <c r="C33" s="42">
        <v>700</v>
      </c>
      <c r="D33" s="42">
        <v>880</v>
      </c>
      <c r="E33" s="42">
        <v>800</v>
      </c>
      <c r="F33" s="42">
        <v>5820</v>
      </c>
      <c r="G33" s="43">
        <v>6960</v>
      </c>
      <c r="H33" s="43">
        <v>8200</v>
      </c>
      <c r="I33" s="42">
        <v>-80</v>
      </c>
      <c r="J33" s="121">
        <v>-9.09090909090909</v>
      </c>
      <c r="K33" s="203">
        <v>1240</v>
      </c>
      <c r="L33" s="121">
        <v>17.816091954023</v>
      </c>
    </row>
    <row r="34" spans="1:12" s="38" customFormat="1" ht="12" customHeight="1">
      <c r="A34" s="39"/>
      <c r="B34" s="40" t="s">
        <v>287</v>
      </c>
      <c r="C34" s="42">
        <v>1260</v>
      </c>
      <c r="D34" s="42">
        <v>1640</v>
      </c>
      <c r="E34" s="42">
        <v>1120</v>
      </c>
      <c r="F34" s="42">
        <v>10960</v>
      </c>
      <c r="G34" s="43">
        <v>11580</v>
      </c>
      <c r="H34" s="43">
        <v>12040</v>
      </c>
      <c r="I34" s="42">
        <v>-520</v>
      </c>
      <c r="J34" s="121">
        <v>-31.7073170731707</v>
      </c>
      <c r="K34" s="203">
        <v>460</v>
      </c>
      <c r="L34" s="121">
        <v>3.97236614853195</v>
      </c>
    </row>
    <row r="35" spans="1:12" s="38" customFormat="1" ht="12" customHeight="1">
      <c r="A35" s="39"/>
      <c r="B35" s="40" t="s">
        <v>288</v>
      </c>
      <c r="C35" s="42">
        <v>3740</v>
      </c>
      <c r="D35" s="42">
        <v>3740</v>
      </c>
      <c r="E35" s="42">
        <v>3460</v>
      </c>
      <c r="F35" s="42">
        <v>44020</v>
      </c>
      <c r="G35" s="43">
        <v>42980</v>
      </c>
      <c r="H35" s="43">
        <v>48360</v>
      </c>
      <c r="I35" s="42">
        <v>-280</v>
      </c>
      <c r="J35" s="121">
        <v>-7.48663101604278</v>
      </c>
      <c r="K35" s="203">
        <v>5380</v>
      </c>
      <c r="L35" s="121">
        <v>12.5174499767334</v>
      </c>
    </row>
    <row r="36" spans="1:12" s="38" customFormat="1" ht="12" customHeight="1">
      <c r="A36" s="39"/>
      <c r="B36" s="40" t="s">
        <v>289</v>
      </c>
      <c r="C36" s="42">
        <v>1300</v>
      </c>
      <c r="D36" s="42">
        <v>1600</v>
      </c>
      <c r="E36" s="42">
        <v>1320</v>
      </c>
      <c r="F36" s="42">
        <v>15960</v>
      </c>
      <c r="G36" s="43">
        <v>23640</v>
      </c>
      <c r="H36" s="43">
        <v>28880</v>
      </c>
      <c r="I36" s="42">
        <v>-280</v>
      </c>
      <c r="J36" s="121">
        <v>-17.5</v>
      </c>
      <c r="K36" s="203">
        <v>5240</v>
      </c>
      <c r="L36" s="121">
        <v>22.165820642978</v>
      </c>
    </row>
    <row r="37" spans="1:12" s="38" customFormat="1" ht="12" customHeight="1">
      <c r="A37" s="39"/>
      <c r="B37" s="40"/>
      <c r="C37" s="42"/>
      <c r="D37" s="42"/>
      <c r="E37" s="42"/>
      <c r="F37" s="42"/>
      <c r="G37" s="43"/>
      <c r="H37" s="43"/>
      <c r="I37" s="42"/>
      <c r="J37" s="121"/>
      <c r="K37" s="203"/>
      <c r="L37" s="121"/>
    </row>
    <row r="38" spans="1:12" s="38" customFormat="1" ht="12" customHeight="1">
      <c r="A38" s="39" t="s">
        <v>290</v>
      </c>
      <c r="B38" s="40"/>
      <c r="C38" s="127">
        <v>7000</v>
      </c>
      <c r="D38" s="127">
        <v>8840</v>
      </c>
      <c r="E38" s="127">
        <v>9920</v>
      </c>
      <c r="F38" s="127">
        <v>210380</v>
      </c>
      <c r="G38" s="128">
        <v>215880</v>
      </c>
      <c r="H38" s="128">
        <v>244900</v>
      </c>
      <c r="I38" s="127">
        <v>1080</v>
      </c>
      <c r="J38" s="129">
        <v>12.2171945701357</v>
      </c>
      <c r="K38" s="202">
        <v>29020</v>
      </c>
      <c r="L38" s="129">
        <v>13.4426533259218</v>
      </c>
    </row>
    <row r="39" spans="1:12" s="38" customFormat="1" ht="12" customHeight="1">
      <c r="A39" s="39"/>
      <c r="B39" s="40" t="s">
        <v>294</v>
      </c>
      <c r="C39" s="42">
        <v>360</v>
      </c>
      <c r="D39" s="42">
        <v>380</v>
      </c>
      <c r="E39" s="42">
        <v>540</v>
      </c>
      <c r="F39" s="42">
        <v>19080</v>
      </c>
      <c r="G39" s="43">
        <v>17880</v>
      </c>
      <c r="H39" s="43">
        <v>18660</v>
      </c>
      <c r="I39" s="42">
        <v>160</v>
      </c>
      <c r="J39" s="121">
        <v>42.1052631578947</v>
      </c>
      <c r="K39" s="203">
        <v>780</v>
      </c>
      <c r="L39" s="121">
        <v>4.36241610738255</v>
      </c>
    </row>
    <row r="40" spans="1:12" s="38" customFormat="1" ht="12" customHeight="1">
      <c r="A40" s="39"/>
      <c r="B40" s="40" t="s">
        <v>295</v>
      </c>
      <c r="C40" s="42">
        <v>600</v>
      </c>
      <c r="D40" s="42">
        <v>940</v>
      </c>
      <c r="E40" s="42">
        <v>840</v>
      </c>
      <c r="F40" s="42">
        <v>14340</v>
      </c>
      <c r="G40" s="43">
        <v>15420</v>
      </c>
      <c r="H40" s="43">
        <v>17640</v>
      </c>
      <c r="I40" s="42">
        <v>-100</v>
      </c>
      <c r="J40" s="121">
        <v>-10.6382978723404</v>
      </c>
      <c r="K40" s="203">
        <v>2220</v>
      </c>
      <c r="L40" s="121">
        <v>14.3968871595331</v>
      </c>
    </row>
    <row r="41" spans="1:12" s="38" customFormat="1" ht="12" customHeight="1">
      <c r="A41" s="39"/>
      <c r="B41" s="40" t="s">
        <v>296</v>
      </c>
      <c r="C41" s="42">
        <v>240</v>
      </c>
      <c r="D41" s="42">
        <v>420</v>
      </c>
      <c r="E41" s="42">
        <v>400</v>
      </c>
      <c r="F41" s="42">
        <v>6820</v>
      </c>
      <c r="G41" s="43">
        <v>8860</v>
      </c>
      <c r="H41" s="43">
        <v>9200</v>
      </c>
      <c r="I41" s="42">
        <v>-20</v>
      </c>
      <c r="J41" s="121">
        <v>-4.76190476190476</v>
      </c>
      <c r="K41" s="203">
        <v>340</v>
      </c>
      <c r="L41" s="121">
        <v>3.83747178329571</v>
      </c>
    </row>
    <row r="42" spans="1:12" s="38" customFormat="1" ht="12" customHeight="1">
      <c r="A42" s="39"/>
      <c r="B42" s="40" t="s">
        <v>297</v>
      </c>
      <c r="C42" s="42">
        <v>420</v>
      </c>
      <c r="D42" s="42">
        <v>560</v>
      </c>
      <c r="E42" s="42">
        <v>400</v>
      </c>
      <c r="F42" s="42">
        <v>16580</v>
      </c>
      <c r="G42" s="43">
        <v>15980</v>
      </c>
      <c r="H42" s="43">
        <v>18640</v>
      </c>
      <c r="I42" s="42">
        <v>-160</v>
      </c>
      <c r="J42" s="121">
        <v>-28.5714285714286</v>
      </c>
      <c r="K42" s="203">
        <v>2660</v>
      </c>
      <c r="L42" s="121">
        <v>16.6458072590738</v>
      </c>
    </row>
    <row r="43" spans="1:12" s="38" customFormat="1" ht="12" customHeight="1">
      <c r="A43" s="39"/>
      <c r="B43" s="40" t="s">
        <v>298</v>
      </c>
      <c r="C43" s="42">
        <v>340</v>
      </c>
      <c r="D43" s="42">
        <v>540</v>
      </c>
      <c r="E43" s="42">
        <v>540</v>
      </c>
      <c r="F43" s="42">
        <v>7180</v>
      </c>
      <c r="G43" s="43">
        <v>7580</v>
      </c>
      <c r="H43" s="43">
        <v>8580</v>
      </c>
      <c r="I43" s="42">
        <v>0</v>
      </c>
      <c r="J43" s="121">
        <v>0</v>
      </c>
      <c r="K43" s="203">
        <v>1000</v>
      </c>
      <c r="L43" s="121">
        <v>13.1926121372032</v>
      </c>
    </row>
    <row r="44" spans="1:12" s="38" customFormat="1" ht="12" customHeight="1">
      <c r="A44" s="39"/>
      <c r="B44" s="40" t="s">
        <v>300</v>
      </c>
      <c r="C44" s="42">
        <v>220</v>
      </c>
      <c r="D44" s="42">
        <v>160</v>
      </c>
      <c r="E44" s="42">
        <v>380</v>
      </c>
      <c r="F44" s="42">
        <v>8200</v>
      </c>
      <c r="G44" s="43">
        <v>8760</v>
      </c>
      <c r="H44" s="43">
        <v>10720</v>
      </c>
      <c r="I44" s="42">
        <v>220</v>
      </c>
      <c r="J44" s="121">
        <v>137.5</v>
      </c>
      <c r="K44" s="203">
        <v>1960</v>
      </c>
      <c r="L44" s="121">
        <v>22.3744292237443</v>
      </c>
    </row>
    <row r="45" spans="1:12" s="38" customFormat="1" ht="12" customHeight="1">
      <c r="A45" s="39"/>
      <c r="B45" s="40" t="s">
        <v>303</v>
      </c>
      <c r="C45" s="42">
        <v>4100</v>
      </c>
      <c r="D45" s="42">
        <v>4860</v>
      </c>
      <c r="E45" s="42">
        <v>5580</v>
      </c>
      <c r="F45" s="42">
        <v>109640</v>
      </c>
      <c r="G45" s="43">
        <v>109480</v>
      </c>
      <c r="H45" s="43">
        <v>121780</v>
      </c>
      <c r="I45" s="42">
        <v>720</v>
      </c>
      <c r="J45" s="121">
        <v>14.8148148148148</v>
      </c>
      <c r="K45" s="203">
        <v>12300</v>
      </c>
      <c r="L45" s="121">
        <v>11.2349287541103</v>
      </c>
    </row>
    <row r="46" spans="1:12" s="38" customFormat="1" ht="12" customHeight="1">
      <c r="A46" s="39"/>
      <c r="B46" s="40"/>
      <c r="C46" s="42"/>
      <c r="D46" s="42"/>
      <c r="E46" s="42"/>
      <c r="F46" s="42"/>
      <c r="G46" s="43"/>
      <c r="H46" s="43"/>
      <c r="I46" s="42"/>
      <c r="J46" s="121"/>
      <c r="K46" s="203"/>
      <c r="L46" s="121"/>
    </row>
    <row r="47" spans="1:12" s="38" customFormat="1" ht="12" customHeight="1">
      <c r="A47" s="39" t="s">
        <v>304</v>
      </c>
      <c r="B47" s="40"/>
      <c r="C47" s="127">
        <v>12840</v>
      </c>
      <c r="D47" s="127">
        <v>17020</v>
      </c>
      <c r="E47" s="127">
        <v>17140</v>
      </c>
      <c r="F47" s="127">
        <v>219060</v>
      </c>
      <c r="G47" s="128">
        <v>249640</v>
      </c>
      <c r="H47" s="128">
        <v>262920</v>
      </c>
      <c r="I47" s="127">
        <v>120</v>
      </c>
      <c r="J47" s="129">
        <v>0.705052878965923</v>
      </c>
      <c r="K47" s="202">
        <v>13280</v>
      </c>
      <c r="L47" s="129">
        <v>5.31966031084762</v>
      </c>
    </row>
    <row r="48" spans="1:12" s="38" customFormat="1" ht="12" customHeight="1">
      <c r="A48" s="39"/>
      <c r="B48" s="40" t="s">
        <v>307</v>
      </c>
      <c r="C48" s="42">
        <v>880</v>
      </c>
      <c r="D48" s="42">
        <v>900</v>
      </c>
      <c r="E48" s="42">
        <v>1260</v>
      </c>
      <c r="F48" s="42">
        <v>23560</v>
      </c>
      <c r="G48" s="43">
        <v>26120</v>
      </c>
      <c r="H48" s="43">
        <v>30780</v>
      </c>
      <c r="I48" s="42">
        <v>360</v>
      </c>
      <c r="J48" s="121">
        <v>40</v>
      </c>
      <c r="K48" s="203">
        <v>4660</v>
      </c>
      <c r="L48" s="121">
        <v>17.8407350689127</v>
      </c>
    </row>
    <row r="49" spans="1:12" s="38" customFormat="1" ht="12" customHeight="1">
      <c r="A49" s="39"/>
      <c r="B49" s="40" t="s">
        <v>309</v>
      </c>
      <c r="C49" s="42">
        <v>9720</v>
      </c>
      <c r="D49" s="42">
        <v>13840</v>
      </c>
      <c r="E49" s="42">
        <v>13220</v>
      </c>
      <c r="F49" s="42">
        <v>175580</v>
      </c>
      <c r="G49" s="43">
        <v>194980</v>
      </c>
      <c r="H49" s="43">
        <v>203960</v>
      </c>
      <c r="I49" s="42">
        <v>-620</v>
      </c>
      <c r="J49" s="121">
        <v>-4.47976878612717</v>
      </c>
      <c r="K49" s="203">
        <v>8980</v>
      </c>
      <c r="L49" s="121">
        <v>4.60560057441789</v>
      </c>
    </row>
    <row r="50" spans="1:12" s="38" customFormat="1" ht="12" customHeight="1">
      <c r="A50" s="39"/>
      <c r="B50" s="40"/>
      <c r="C50" s="42"/>
      <c r="D50" s="42"/>
      <c r="E50" s="42"/>
      <c r="F50" s="42"/>
      <c r="G50" s="43"/>
      <c r="H50" s="43"/>
      <c r="I50" s="42"/>
      <c r="J50" s="121"/>
      <c r="K50" s="203"/>
      <c r="L50" s="121"/>
    </row>
    <row r="51" spans="1:12" s="38" customFormat="1" ht="12" customHeight="1">
      <c r="A51" s="39" t="s">
        <v>310</v>
      </c>
      <c r="B51" s="40"/>
      <c r="C51" s="127">
        <v>3680</v>
      </c>
      <c r="D51" s="127">
        <v>3460</v>
      </c>
      <c r="E51" s="127">
        <v>3700</v>
      </c>
      <c r="F51" s="127">
        <v>38200</v>
      </c>
      <c r="G51" s="128">
        <v>37360</v>
      </c>
      <c r="H51" s="128">
        <v>42500</v>
      </c>
      <c r="I51" s="127">
        <v>240</v>
      </c>
      <c r="J51" s="129">
        <v>6.9364161849711</v>
      </c>
      <c r="K51" s="202">
        <v>5140</v>
      </c>
      <c r="L51" s="129">
        <v>13.7580299785867</v>
      </c>
    </row>
    <row r="52" spans="1:12" s="38" customFormat="1" ht="12" customHeight="1">
      <c r="A52" s="39"/>
      <c r="B52" s="40" t="s">
        <v>311</v>
      </c>
      <c r="C52" s="42">
        <v>1320</v>
      </c>
      <c r="D52" s="42">
        <v>1380</v>
      </c>
      <c r="E52" s="42">
        <v>1300</v>
      </c>
      <c r="F52" s="42">
        <v>14260</v>
      </c>
      <c r="G52" s="43">
        <v>16200</v>
      </c>
      <c r="H52" s="43">
        <v>16720</v>
      </c>
      <c r="I52" s="42">
        <v>-80</v>
      </c>
      <c r="J52" s="121">
        <v>-5.79710144927536</v>
      </c>
      <c r="K52" s="203">
        <v>520</v>
      </c>
      <c r="L52" s="121">
        <v>3.20987654320988</v>
      </c>
    </row>
    <row r="53" spans="1:12" s="38" customFormat="1" ht="12" customHeight="1">
      <c r="A53" s="39"/>
      <c r="B53" s="40"/>
      <c r="C53" s="42"/>
      <c r="D53" s="42"/>
      <c r="E53" s="42"/>
      <c r="F53" s="42"/>
      <c r="G53" s="43"/>
      <c r="H53" s="43"/>
      <c r="I53" s="42"/>
      <c r="J53" s="121"/>
      <c r="K53" s="203"/>
      <c r="L53" s="121"/>
    </row>
    <row r="54" spans="1:12" s="38" customFormat="1" ht="12" customHeight="1">
      <c r="A54" s="39" t="s">
        <v>72</v>
      </c>
      <c r="B54" s="40"/>
      <c r="C54" s="127">
        <v>4320</v>
      </c>
      <c r="D54" s="127">
        <v>8540</v>
      </c>
      <c r="E54" s="127">
        <v>11620</v>
      </c>
      <c r="F54" s="127">
        <v>51020</v>
      </c>
      <c r="G54" s="128">
        <v>76540</v>
      </c>
      <c r="H54" s="128">
        <v>124960</v>
      </c>
      <c r="I54" s="127">
        <v>3080</v>
      </c>
      <c r="J54" s="129">
        <v>36.0655737704918</v>
      </c>
      <c r="K54" s="202">
        <v>48420</v>
      </c>
      <c r="L54" s="129">
        <v>63.2610399790959</v>
      </c>
    </row>
    <row r="55" spans="1:12" s="38" customFormat="1" ht="12" customHeight="1">
      <c r="A55" s="39"/>
      <c r="B55" s="40"/>
      <c r="C55" s="42"/>
      <c r="D55" s="42"/>
      <c r="E55" s="42"/>
      <c r="F55" s="42"/>
      <c r="G55" s="43"/>
      <c r="H55" s="43"/>
      <c r="I55" s="42"/>
      <c r="J55" s="121"/>
      <c r="K55" s="203"/>
      <c r="L55" s="121"/>
    </row>
    <row r="56" spans="1:12" s="38" customFormat="1" ht="12" customHeight="1">
      <c r="A56" s="178" t="s">
        <v>50</v>
      </c>
      <c r="B56" s="112"/>
      <c r="C56" s="116">
        <v>182427</v>
      </c>
      <c r="D56" s="116">
        <v>208397</v>
      </c>
      <c r="E56" s="116">
        <v>222971</v>
      </c>
      <c r="F56" s="116">
        <v>2393997</v>
      </c>
      <c r="G56" s="115">
        <v>2580007</v>
      </c>
      <c r="H56" s="115">
        <v>2840427</v>
      </c>
      <c r="I56" s="116">
        <v>14574</v>
      </c>
      <c r="J56" s="122">
        <v>6.99338282220953</v>
      </c>
      <c r="K56" s="204">
        <v>260420</v>
      </c>
      <c r="L56" s="122">
        <v>10.0937710634118</v>
      </c>
    </row>
    <row r="57" s="38" customFormat="1" ht="12" customHeight="1">
      <c r="B57" s="45"/>
    </row>
    <row r="58" spans="1:6" s="38" customFormat="1" ht="12" customHeight="1">
      <c r="A58" s="144" t="str">
        <f>"1."</f>
        <v>1.</v>
      </c>
      <c r="B58" s="38" t="s">
        <v>80</v>
      </c>
      <c r="C58" s="106"/>
      <c r="D58" s="106"/>
      <c r="E58" s="106"/>
      <c r="F58" s="106"/>
    </row>
    <row r="59" spans="1:6" s="38" customFormat="1" ht="12" customHeight="1">
      <c r="A59" s="144" t="str">
        <f>"2."</f>
        <v>2.</v>
      </c>
      <c r="B59" s="38" t="s">
        <v>83</v>
      </c>
      <c r="C59" s="46"/>
      <c r="D59" s="46"/>
      <c r="E59" s="46"/>
      <c r="F59" s="46"/>
    </row>
    <row r="60" s="38" customFormat="1" ht="12" customHeight="1"/>
    <row r="61" spans="1:12" s="38" customFormat="1" ht="12" customHeight="1">
      <c r="A61" s="52" t="s">
        <v>240</v>
      </c>
      <c r="B61" s="198"/>
      <c r="C61" s="198"/>
      <c r="D61" s="198"/>
      <c r="E61" s="198"/>
      <c r="F61" s="198"/>
      <c r="G61" s="198"/>
      <c r="H61" s="198"/>
      <c r="I61" s="198"/>
      <c r="J61" s="198"/>
      <c r="K61" s="198"/>
      <c r="L61" s="198"/>
    </row>
    <row r="62" spans="1:12" s="38" customFormat="1" ht="12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</row>
    <row r="63" spans="1:12" s="38" customFormat="1" ht="12" customHeight="1">
      <c r="A63" s="234" t="s">
        <v>250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</row>
    <row r="64" spans="1:12" s="38" customFormat="1" ht="12" customHeight="1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</row>
    <row r="65" spans="1:12" s="38" customFormat="1" ht="12" customHeight="1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</row>
    <row r="66" spans="1:12" s="38" customFormat="1" ht="12" customHeight="1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</row>
    <row r="67" spans="1:12" s="38" customFormat="1" ht="12" customHeight="1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</row>
    <row r="68" spans="1:12" s="38" customFormat="1" ht="12" customHeight="1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</row>
    <row r="69" spans="1:12" s="38" customFormat="1" ht="12" customHeight="1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</row>
    <row r="70" spans="1:12" s="38" customFormat="1" ht="12" customHeight="1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</row>
    <row r="71" spans="1:12" s="38" customFormat="1" ht="12" customHeight="1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</row>
    <row r="72" spans="1:12" s="38" customFormat="1" ht="12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</row>
    <row r="73" spans="1:12" s="38" customFormat="1" ht="12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</row>
    <row r="74" spans="1:12" s="38" customFormat="1" ht="12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</row>
    <row r="75" spans="1:12" s="38" customFormat="1" ht="12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</row>
    <row r="76" spans="1:12" s="38" customFormat="1" ht="12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</row>
    <row r="77" spans="1:12" s="38" customFormat="1" ht="12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</row>
    <row r="78" spans="1:12" s="38" customFormat="1" ht="12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</row>
  </sheetData>
  <sheetProtection/>
  <mergeCells count="7">
    <mergeCell ref="A6:B9"/>
    <mergeCell ref="I7:J7"/>
    <mergeCell ref="K7:L7"/>
    <mergeCell ref="I8:I9"/>
    <mergeCell ref="J8:J9"/>
    <mergeCell ref="K8:K9"/>
    <mergeCell ref="L8:L9"/>
  </mergeCells>
  <printOptions horizontalCentered="1"/>
  <pageMargins left="0.3937007874015748" right="0.3937007874015748" top="0.6299212598425197" bottom="0.6299212598425197" header="0.1968503937007874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5"/>
  <sheetViews>
    <sheetView zoomScalePageLayoutView="0" workbookViewId="0" topLeftCell="A1">
      <selection activeCell="A1" sqref="A1"/>
    </sheetView>
  </sheetViews>
  <sheetFormatPr defaultColWidth="10.66015625" defaultRowHeight="11.25"/>
  <cols>
    <col min="1" max="1" width="2.66015625" style="23" customWidth="1"/>
    <col min="2" max="2" width="23.16015625" style="23" customWidth="1"/>
    <col min="3" max="5" width="9.16015625" style="23" customWidth="1"/>
    <col min="6" max="8" width="10.16015625" style="23" customWidth="1"/>
    <col min="9" max="12" width="8.66015625" style="23" customWidth="1"/>
    <col min="13" max="16384" width="10.66015625" style="23" customWidth="1"/>
  </cols>
  <sheetData>
    <row r="1" spans="1:6" s="20" customFormat="1" ht="12.75" customHeight="1">
      <c r="A1" s="18" t="s">
        <v>7</v>
      </c>
      <c r="B1" s="19"/>
      <c r="C1" s="19"/>
      <c r="D1" s="19"/>
      <c r="E1" s="19"/>
      <c r="F1" s="19"/>
    </row>
    <row r="2" spans="1:6" s="20" customFormat="1" ht="12.75" customHeight="1">
      <c r="A2" s="19"/>
      <c r="B2" s="19"/>
      <c r="C2" s="19"/>
      <c r="D2" s="19"/>
      <c r="E2" s="19"/>
      <c r="F2" s="19"/>
    </row>
    <row r="3" spans="1:6" s="141" customFormat="1" ht="18" customHeight="1">
      <c r="A3" s="140" t="s">
        <v>85</v>
      </c>
      <c r="B3" s="145"/>
      <c r="C3" s="146"/>
      <c r="D3" s="146"/>
      <c r="E3" s="146"/>
      <c r="F3" s="146"/>
    </row>
    <row r="4" spans="1:6" s="143" customFormat="1" ht="15" customHeight="1">
      <c r="A4" s="142" t="s">
        <v>8</v>
      </c>
      <c r="B4" s="147"/>
      <c r="C4" s="146"/>
      <c r="D4" s="146"/>
      <c r="E4" s="146"/>
      <c r="F4" s="146"/>
    </row>
    <row r="5" spans="1:6" ht="7.5" customHeight="1">
      <c r="A5" s="47"/>
      <c r="B5" s="47"/>
      <c r="C5" s="22"/>
      <c r="D5" s="22"/>
      <c r="E5" s="22"/>
      <c r="F5" s="22"/>
    </row>
    <row r="6" spans="1:12" s="30" customFormat="1" ht="15" customHeight="1">
      <c r="A6" s="262" t="s">
        <v>9</v>
      </c>
      <c r="B6" s="263"/>
      <c r="C6" s="24" t="s">
        <v>252</v>
      </c>
      <c r="D6" s="25"/>
      <c r="E6" s="26"/>
      <c r="F6" s="27" t="s">
        <v>253</v>
      </c>
      <c r="G6" s="28"/>
      <c r="H6" s="29"/>
      <c r="I6" s="111" t="s">
        <v>268</v>
      </c>
      <c r="J6" s="28"/>
      <c r="K6" s="28"/>
      <c r="L6" s="28"/>
    </row>
    <row r="7" spans="1:12" s="30" customFormat="1" ht="15" customHeight="1">
      <c r="A7" s="264"/>
      <c r="B7" s="264"/>
      <c r="C7" s="31"/>
      <c r="D7" s="25"/>
      <c r="E7" s="31"/>
      <c r="F7" s="31"/>
      <c r="G7" s="25"/>
      <c r="H7" s="31"/>
      <c r="I7" s="268" t="s">
        <v>10</v>
      </c>
      <c r="J7" s="269"/>
      <c r="K7" s="268" t="s">
        <v>11</v>
      </c>
      <c r="L7" s="270"/>
    </row>
    <row r="8" spans="1:12" s="30" customFormat="1" ht="15" customHeight="1">
      <c r="A8" s="264"/>
      <c r="B8" s="264"/>
      <c r="C8" s="107">
        <v>2015</v>
      </c>
      <c r="D8" s="108">
        <v>2016</v>
      </c>
      <c r="E8" s="107">
        <v>2017</v>
      </c>
      <c r="F8" s="107">
        <v>2015</v>
      </c>
      <c r="G8" s="108">
        <v>2016</v>
      </c>
      <c r="H8" s="107">
        <v>2017</v>
      </c>
      <c r="I8" s="271" t="s">
        <v>12</v>
      </c>
      <c r="J8" s="271" t="s">
        <v>13</v>
      </c>
      <c r="K8" s="271" t="s">
        <v>12</v>
      </c>
      <c r="L8" s="273" t="s">
        <v>13</v>
      </c>
    </row>
    <row r="9" spans="1:12" s="30" customFormat="1" ht="15" customHeight="1">
      <c r="A9" s="266"/>
      <c r="B9" s="266"/>
      <c r="C9" s="32"/>
      <c r="D9" s="33"/>
      <c r="E9" s="32"/>
      <c r="F9" s="32"/>
      <c r="G9" s="33"/>
      <c r="H9" s="32"/>
      <c r="I9" s="272"/>
      <c r="J9" s="272"/>
      <c r="K9" s="272"/>
      <c r="L9" s="274"/>
    </row>
    <row r="10" spans="1:12" s="38" customFormat="1" ht="12" customHeight="1">
      <c r="A10" s="3"/>
      <c r="B10"/>
      <c r="C10"/>
      <c r="D10"/>
      <c r="E10"/>
      <c r="F10"/>
      <c r="G10"/>
      <c r="H10"/>
      <c r="I10"/>
      <c r="J10"/>
      <c r="K10"/>
      <c r="L10"/>
    </row>
    <row r="11" spans="1:12" s="38" customFormat="1" ht="12" customHeight="1">
      <c r="A11" s="39" t="s">
        <v>269</v>
      </c>
      <c r="B11" s="181"/>
      <c r="C11" s="127">
        <v>2436</v>
      </c>
      <c r="D11" s="127">
        <v>2482</v>
      </c>
      <c r="E11" s="127">
        <v>2473</v>
      </c>
      <c r="F11" s="127">
        <v>30341</v>
      </c>
      <c r="G11" s="128">
        <v>31663</v>
      </c>
      <c r="H11" s="128">
        <v>30848</v>
      </c>
      <c r="I11" s="127">
        <v>-9</v>
      </c>
      <c r="J11" s="129">
        <v>-0.362610797743755</v>
      </c>
      <c r="K11" s="127">
        <v>-815</v>
      </c>
      <c r="L11" s="129">
        <v>-2.57398225057638</v>
      </c>
    </row>
    <row r="12" spans="1:12" s="38" customFormat="1" ht="12" customHeight="1">
      <c r="A12" s="39"/>
      <c r="B12" s="40" t="s">
        <v>270</v>
      </c>
      <c r="C12" s="42">
        <v>2012</v>
      </c>
      <c r="D12" s="42">
        <v>2094</v>
      </c>
      <c r="E12" s="42">
        <v>2044</v>
      </c>
      <c r="F12" s="42">
        <v>25082</v>
      </c>
      <c r="G12" s="43">
        <v>25909</v>
      </c>
      <c r="H12" s="43">
        <v>24936</v>
      </c>
      <c r="I12" s="42">
        <v>-50</v>
      </c>
      <c r="J12" s="121">
        <v>-2.38777459407832</v>
      </c>
      <c r="K12" s="42">
        <v>-973</v>
      </c>
      <c r="L12" s="121">
        <v>-3.755451773515</v>
      </c>
    </row>
    <row r="13" spans="1:12" s="38" customFormat="1" ht="12" customHeight="1">
      <c r="A13" s="39"/>
      <c r="B13" s="40" t="s">
        <v>272</v>
      </c>
      <c r="C13" s="42">
        <v>161</v>
      </c>
      <c r="D13" s="42">
        <v>142</v>
      </c>
      <c r="E13" s="42">
        <v>128</v>
      </c>
      <c r="F13" s="42">
        <v>1439</v>
      </c>
      <c r="G13" s="43">
        <v>1925</v>
      </c>
      <c r="H13" s="43">
        <v>1865</v>
      </c>
      <c r="I13" s="42">
        <v>-14</v>
      </c>
      <c r="J13" s="121">
        <v>-9.85915492957746</v>
      </c>
      <c r="K13" s="42">
        <v>-60</v>
      </c>
      <c r="L13" s="121">
        <v>-3.11688311688312</v>
      </c>
    </row>
    <row r="14" spans="1:12" s="38" customFormat="1" ht="12" customHeight="1">
      <c r="A14" s="39"/>
      <c r="B14" s="40" t="s">
        <v>275</v>
      </c>
      <c r="C14" s="42">
        <v>159</v>
      </c>
      <c r="D14" s="42">
        <v>143</v>
      </c>
      <c r="E14" s="42">
        <v>173</v>
      </c>
      <c r="F14" s="42">
        <v>1868</v>
      </c>
      <c r="G14" s="43">
        <v>1984</v>
      </c>
      <c r="H14" s="43">
        <v>2145</v>
      </c>
      <c r="I14" s="42">
        <v>30</v>
      </c>
      <c r="J14" s="121">
        <v>20.979020979021</v>
      </c>
      <c r="K14" s="42">
        <v>161</v>
      </c>
      <c r="L14" s="121">
        <v>8.11491935483871</v>
      </c>
    </row>
    <row r="15" spans="1:12" s="38" customFormat="1" ht="12" customHeight="1">
      <c r="A15" s="39"/>
      <c r="B15" s="40" t="s">
        <v>276</v>
      </c>
      <c r="C15" s="42">
        <v>50</v>
      </c>
      <c r="D15" s="42">
        <v>46</v>
      </c>
      <c r="E15" s="42">
        <v>58</v>
      </c>
      <c r="F15" s="42">
        <v>863</v>
      </c>
      <c r="G15" s="43">
        <v>777</v>
      </c>
      <c r="H15" s="43">
        <v>775</v>
      </c>
      <c r="I15" s="42">
        <v>12</v>
      </c>
      <c r="J15" s="121">
        <v>26.0869565217391</v>
      </c>
      <c r="K15" s="42">
        <v>-2</v>
      </c>
      <c r="L15" s="121">
        <v>-0.257400257400257</v>
      </c>
    </row>
    <row r="16" spans="1:12" s="38" customFormat="1" ht="12" customHeight="1">
      <c r="A16" s="39"/>
      <c r="B16" s="40"/>
      <c r="C16" s="42"/>
      <c r="D16" s="42"/>
      <c r="E16" s="42"/>
      <c r="F16" s="42"/>
      <c r="G16" s="43"/>
      <c r="H16" s="43"/>
      <c r="I16" s="42"/>
      <c r="J16" s="121"/>
      <c r="K16" s="42"/>
      <c r="L16" s="121"/>
    </row>
    <row r="17" spans="1:12" s="38" customFormat="1" ht="12" customHeight="1">
      <c r="A17" s="39" t="s">
        <v>277</v>
      </c>
      <c r="B17" s="40"/>
      <c r="C17" s="127">
        <v>3381</v>
      </c>
      <c r="D17" s="127">
        <v>3020</v>
      </c>
      <c r="E17" s="127">
        <v>2887</v>
      </c>
      <c r="F17" s="127">
        <v>44671</v>
      </c>
      <c r="G17" s="128">
        <v>43280</v>
      </c>
      <c r="H17" s="128">
        <v>42408</v>
      </c>
      <c r="I17" s="127">
        <v>-133</v>
      </c>
      <c r="J17" s="129">
        <v>-4.40397350993377</v>
      </c>
      <c r="K17" s="127">
        <v>-872</v>
      </c>
      <c r="L17" s="129">
        <v>-2.01478743068392</v>
      </c>
    </row>
    <row r="18" spans="1:12" s="38" customFormat="1" ht="12" customHeight="1">
      <c r="A18" s="39"/>
      <c r="B18" s="40" t="s">
        <v>278</v>
      </c>
      <c r="C18" s="42">
        <v>712</v>
      </c>
      <c r="D18" s="42">
        <v>742</v>
      </c>
      <c r="E18" s="42">
        <v>720</v>
      </c>
      <c r="F18" s="42">
        <v>10871</v>
      </c>
      <c r="G18" s="43">
        <v>12419</v>
      </c>
      <c r="H18" s="43">
        <v>12076</v>
      </c>
      <c r="I18" s="42">
        <v>-22</v>
      </c>
      <c r="J18" s="121">
        <v>-2.96495956873315</v>
      </c>
      <c r="K18" s="42">
        <v>-343</v>
      </c>
      <c r="L18" s="121">
        <v>-2.7618970931637</v>
      </c>
    </row>
    <row r="19" spans="1:12" s="38" customFormat="1" ht="12" customHeight="1">
      <c r="A19" s="39"/>
      <c r="B19" s="40" t="s">
        <v>279</v>
      </c>
      <c r="C19" s="42">
        <v>68</v>
      </c>
      <c r="D19" s="42">
        <v>83</v>
      </c>
      <c r="E19" s="42">
        <v>99</v>
      </c>
      <c r="F19" s="42">
        <v>1014</v>
      </c>
      <c r="G19" s="43">
        <v>1123</v>
      </c>
      <c r="H19" s="43">
        <v>1068</v>
      </c>
      <c r="I19" s="42">
        <v>16</v>
      </c>
      <c r="J19" s="121">
        <v>19.2771084337349</v>
      </c>
      <c r="K19" s="42">
        <v>-55</v>
      </c>
      <c r="L19" s="121">
        <v>-4.89759572573464</v>
      </c>
    </row>
    <row r="20" spans="1:12" s="38" customFormat="1" ht="12" customHeight="1">
      <c r="A20" s="39"/>
      <c r="B20" s="40" t="s">
        <v>280</v>
      </c>
      <c r="C20" s="42">
        <v>1138</v>
      </c>
      <c r="D20" s="42">
        <v>822</v>
      </c>
      <c r="E20" s="42">
        <v>725</v>
      </c>
      <c r="F20" s="42">
        <v>14486</v>
      </c>
      <c r="G20" s="43">
        <v>10415</v>
      </c>
      <c r="H20" s="43">
        <v>9014</v>
      </c>
      <c r="I20" s="42">
        <v>-97</v>
      </c>
      <c r="J20" s="121">
        <v>-11.8004866180049</v>
      </c>
      <c r="K20" s="42">
        <v>-1401</v>
      </c>
      <c r="L20" s="121">
        <v>-13.4517522803649</v>
      </c>
    </row>
    <row r="21" spans="1:12" s="38" customFormat="1" ht="12" customHeight="1">
      <c r="A21" s="39"/>
      <c r="B21" s="40" t="s">
        <v>281</v>
      </c>
      <c r="C21" s="42">
        <v>26</v>
      </c>
      <c r="D21" s="42">
        <v>43</v>
      </c>
      <c r="E21" s="42">
        <v>33</v>
      </c>
      <c r="F21" s="42">
        <v>608</v>
      </c>
      <c r="G21" s="43">
        <v>702</v>
      </c>
      <c r="H21" s="43">
        <v>765</v>
      </c>
      <c r="I21" s="42">
        <v>-10</v>
      </c>
      <c r="J21" s="121">
        <v>-23.2558139534884</v>
      </c>
      <c r="K21" s="42">
        <v>63</v>
      </c>
      <c r="L21" s="121">
        <v>8.97435897435897</v>
      </c>
    </row>
    <row r="22" spans="1:12" s="38" customFormat="1" ht="12" customHeight="1">
      <c r="A22" s="39"/>
      <c r="B22" s="40" t="s">
        <v>282</v>
      </c>
      <c r="C22" s="42">
        <v>118</v>
      </c>
      <c r="D22" s="42">
        <v>175</v>
      </c>
      <c r="E22" s="42">
        <v>149</v>
      </c>
      <c r="F22" s="42">
        <v>2246</v>
      </c>
      <c r="G22" s="43">
        <v>2453</v>
      </c>
      <c r="H22" s="43">
        <v>2428</v>
      </c>
      <c r="I22" s="42">
        <v>-26</v>
      </c>
      <c r="J22" s="121">
        <v>-14.8571428571429</v>
      </c>
      <c r="K22" s="42">
        <v>-25</v>
      </c>
      <c r="L22" s="121">
        <v>-1.01916021198532</v>
      </c>
    </row>
    <row r="23" spans="1:12" s="38" customFormat="1" ht="12" customHeight="1">
      <c r="A23" s="39"/>
      <c r="B23" s="40" t="s">
        <v>283</v>
      </c>
      <c r="C23" s="42">
        <v>137</v>
      </c>
      <c r="D23" s="42">
        <v>212</v>
      </c>
      <c r="E23" s="42">
        <v>189</v>
      </c>
      <c r="F23" s="42">
        <v>1992</v>
      </c>
      <c r="G23" s="43">
        <v>2442</v>
      </c>
      <c r="H23" s="43">
        <v>2820</v>
      </c>
      <c r="I23" s="42">
        <v>-23</v>
      </c>
      <c r="J23" s="121">
        <v>-10.8490566037736</v>
      </c>
      <c r="K23" s="42">
        <v>378</v>
      </c>
      <c r="L23" s="121">
        <v>15.4791154791155</v>
      </c>
    </row>
    <row r="24" spans="1:12" s="38" customFormat="1" ht="12" customHeight="1">
      <c r="A24" s="39"/>
      <c r="B24" s="40" t="s">
        <v>284</v>
      </c>
      <c r="C24" s="42">
        <v>71</v>
      </c>
      <c r="D24" s="42">
        <v>91</v>
      </c>
      <c r="E24" s="42">
        <v>68</v>
      </c>
      <c r="F24" s="42">
        <v>1289</v>
      </c>
      <c r="G24" s="43">
        <v>1517</v>
      </c>
      <c r="H24" s="43">
        <v>1550</v>
      </c>
      <c r="I24" s="42">
        <v>-23</v>
      </c>
      <c r="J24" s="121">
        <v>-25.2747252747253</v>
      </c>
      <c r="K24" s="42">
        <v>33</v>
      </c>
      <c r="L24" s="121">
        <v>2.1753460777851</v>
      </c>
    </row>
    <row r="25" spans="1:12" s="38" customFormat="1" ht="12" customHeight="1">
      <c r="A25" s="39"/>
      <c r="B25" s="40" t="s">
        <v>317</v>
      </c>
      <c r="C25" s="42">
        <v>18</v>
      </c>
      <c r="D25" s="42">
        <v>25</v>
      </c>
      <c r="E25" s="42">
        <v>26</v>
      </c>
      <c r="F25" s="42">
        <v>592</v>
      </c>
      <c r="G25" s="43">
        <v>618</v>
      </c>
      <c r="H25" s="43">
        <v>547</v>
      </c>
      <c r="I25" s="42">
        <v>1</v>
      </c>
      <c r="J25" s="121">
        <v>4</v>
      </c>
      <c r="K25" s="42">
        <v>-71</v>
      </c>
      <c r="L25" s="121">
        <v>-11.4886731391586</v>
      </c>
    </row>
    <row r="26" spans="1:12" s="38" customFormat="1" ht="12" customHeight="1">
      <c r="A26" s="39"/>
      <c r="B26" s="40" t="s">
        <v>285</v>
      </c>
      <c r="C26" s="42">
        <v>582</v>
      </c>
      <c r="D26" s="42">
        <v>329</v>
      </c>
      <c r="E26" s="42">
        <v>413</v>
      </c>
      <c r="F26" s="42">
        <v>5322</v>
      </c>
      <c r="G26" s="43">
        <v>4909</v>
      </c>
      <c r="H26" s="43">
        <v>5236</v>
      </c>
      <c r="I26" s="42">
        <v>84</v>
      </c>
      <c r="J26" s="121">
        <v>25.531914893617</v>
      </c>
      <c r="K26" s="42">
        <v>327</v>
      </c>
      <c r="L26" s="121">
        <v>6.66123446730495</v>
      </c>
    </row>
    <row r="27" spans="1:12" s="38" customFormat="1" ht="12" customHeight="1">
      <c r="A27" s="39"/>
      <c r="B27" s="40" t="s">
        <v>286</v>
      </c>
      <c r="C27" s="42">
        <v>125</v>
      </c>
      <c r="D27" s="42">
        <v>97</v>
      </c>
      <c r="E27" s="42">
        <v>84</v>
      </c>
      <c r="F27" s="42">
        <v>1381</v>
      </c>
      <c r="G27" s="43">
        <v>1389</v>
      </c>
      <c r="H27" s="43">
        <v>1459</v>
      </c>
      <c r="I27" s="42">
        <v>-13</v>
      </c>
      <c r="J27" s="121">
        <v>-13.4020618556701</v>
      </c>
      <c r="K27" s="42">
        <v>70</v>
      </c>
      <c r="L27" s="121">
        <v>5.03959683225342</v>
      </c>
    </row>
    <row r="28" spans="1:12" s="38" customFormat="1" ht="12" customHeight="1">
      <c r="A28" s="39"/>
      <c r="B28" s="40" t="s">
        <v>316</v>
      </c>
      <c r="C28" s="42">
        <v>97</v>
      </c>
      <c r="D28" s="42">
        <v>71</v>
      </c>
      <c r="E28" s="42">
        <v>88</v>
      </c>
      <c r="F28" s="42">
        <v>851</v>
      </c>
      <c r="G28" s="43">
        <v>908</v>
      </c>
      <c r="H28" s="43">
        <v>1052</v>
      </c>
      <c r="I28" s="42">
        <v>17</v>
      </c>
      <c r="J28" s="121">
        <v>23.943661971831</v>
      </c>
      <c r="K28" s="42">
        <v>144</v>
      </c>
      <c r="L28" s="121">
        <v>15.8590308370044</v>
      </c>
    </row>
    <row r="29" spans="1:12" s="38" customFormat="1" ht="12" customHeight="1">
      <c r="A29" s="39"/>
      <c r="B29" s="40" t="s">
        <v>287</v>
      </c>
      <c r="C29" s="42">
        <v>69</v>
      </c>
      <c r="D29" s="42">
        <v>73</v>
      </c>
      <c r="E29" s="42">
        <v>64</v>
      </c>
      <c r="F29" s="42">
        <v>795</v>
      </c>
      <c r="G29" s="43">
        <v>854</v>
      </c>
      <c r="H29" s="43">
        <v>857</v>
      </c>
      <c r="I29" s="42">
        <v>-9</v>
      </c>
      <c r="J29" s="121">
        <v>-12.3287671232877</v>
      </c>
      <c r="K29" s="42">
        <v>3</v>
      </c>
      <c r="L29" s="121">
        <v>0.351288056206089</v>
      </c>
    </row>
    <row r="30" spans="1:12" s="38" customFormat="1" ht="12" customHeight="1">
      <c r="A30" s="39"/>
      <c r="B30" s="40" t="s">
        <v>288</v>
      </c>
      <c r="C30" s="42">
        <v>68</v>
      </c>
      <c r="D30" s="42">
        <v>69</v>
      </c>
      <c r="E30" s="42">
        <v>62</v>
      </c>
      <c r="F30" s="42">
        <v>1087</v>
      </c>
      <c r="G30" s="43">
        <v>1214</v>
      </c>
      <c r="H30" s="43">
        <v>1110</v>
      </c>
      <c r="I30" s="42">
        <v>-7</v>
      </c>
      <c r="J30" s="121">
        <v>-10.1449275362319</v>
      </c>
      <c r="K30" s="42">
        <v>-104</v>
      </c>
      <c r="L30" s="121">
        <v>-8.5667215815486</v>
      </c>
    </row>
    <row r="31" spans="1:12" s="38" customFormat="1" ht="12" customHeight="1">
      <c r="A31" s="39"/>
      <c r="B31" s="40" t="s">
        <v>289</v>
      </c>
      <c r="C31" s="42">
        <v>48</v>
      </c>
      <c r="D31" s="42">
        <v>77</v>
      </c>
      <c r="E31" s="42">
        <v>66</v>
      </c>
      <c r="F31" s="42">
        <v>691</v>
      </c>
      <c r="G31" s="43">
        <v>876</v>
      </c>
      <c r="H31" s="43">
        <v>1111</v>
      </c>
      <c r="I31" s="42">
        <v>-11</v>
      </c>
      <c r="J31" s="121">
        <v>-14.2857142857143</v>
      </c>
      <c r="K31" s="42">
        <v>235</v>
      </c>
      <c r="L31" s="121">
        <v>26.8264840182648</v>
      </c>
    </row>
    <row r="32" spans="1:12" s="38" customFormat="1" ht="12" customHeight="1">
      <c r="A32" s="39"/>
      <c r="B32" s="40"/>
      <c r="C32" s="42"/>
      <c r="D32" s="42"/>
      <c r="E32" s="42"/>
      <c r="F32" s="42"/>
      <c r="G32" s="43"/>
      <c r="H32" s="43"/>
      <c r="I32" s="42"/>
      <c r="J32" s="121"/>
      <c r="K32" s="42"/>
      <c r="L32" s="121"/>
    </row>
    <row r="33" spans="1:12" s="38" customFormat="1" ht="12" customHeight="1">
      <c r="A33" s="39" t="s">
        <v>290</v>
      </c>
      <c r="B33" s="40"/>
      <c r="C33" s="127">
        <v>3135</v>
      </c>
      <c r="D33" s="127">
        <v>3574</v>
      </c>
      <c r="E33" s="127">
        <v>3499</v>
      </c>
      <c r="F33" s="127">
        <v>27099</v>
      </c>
      <c r="G33" s="128">
        <v>29309</v>
      </c>
      <c r="H33" s="128">
        <v>30743</v>
      </c>
      <c r="I33" s="127">
        <v>-75</v>
      </c>
      <c r="J33" s="129">
        <v>-2.09848908785674</v>
      </c>
      <c r="K33" s="127">
        <v>1434</v>
      </c>
      <c r="L33" s="129">
        <v>4.89269507659763</v>
      </c>
    </row>
    <row r="34" spans="1:12" s="38" customFormat="1" ht="12" customHeight="1">
      <c r="A34" s="39"/>
      <c r="B34" s="40" t="s">
        <v>318</v>
      </c>
      <c r="C34" s="42">
        <v>157</v>
      </c>
      <c r="D34" s="42">
        <v>145</v>
      </c>
      <c r="E34" s="42">
        <v>134</v>
      </c>
      <c r="F34" s="42">
        <v>664</v>
      </c>
      <c r="G34" s="43">
        <v>727</v>
      </c>
      <c r="H34" s="43">
        <v>693</v>
      </c>
      <c r="I34" s="42">
        <v>-11</v>
      </c>
      <c r="J34" s="121">
        <v>-7.58620689655172</v>
      </c>
      <c r="K34" s="42">
        <v>-34</v>
      </c>
      <c r="L34" s="121">
        <v>-4.6767537826685</v>
      </c>
    </row>
    <row r="35" spans="1:12" s="38" customFormat="1" ht="12" customHeight="1">
      <c r="A35" s="39"/>
      <c r="B35" s="40" t="s">
        <v>294</v>
      </c>
      <c r="C35" s="42">
        <v>594</v>
      </c>
      <c r="D35" s="42">
        <v>730</v>
      </c>
      <c r="E35" s="42">
        <v>646</v>
      </c>
      <c r="F35" s="42">
        <v>3722</v>
      </c>
      <c r="G35" s="43">
        <v>4172</v>
      </c>
      <c r="H35" s="43">
        <v>4367</v>
      </c>
      <c r="I35" s="42">
        <v>-84</v>
      </c>
      <c r="J35" s="121">
        <v>-11.5068493150685</v>
      </c>
      <c r="K35" s="42">
        <v>195</v>
      </c>
      <c r="L35" s="121">
        <v>4.67401725790987</v>
      </c>
    </row>
    <row r="36" spans="1:12" s="38" customFormat="1" ht="12" customHeight="1">
      <c r="A36" s="39"/>
      <c r="B36" s="40" t="s">
        <v>295</v>
      </c>
      <c r="C36" s="42">
        <v>332</v>
      </c>
      <c r="D36" s="42">
        <v>439</v>
      </c>
      <c r="E36" s="42">
        <v>402</v>
      </c>
      <c r="F36" s="42">
        <v>3816</v>
      </c>
      <c r="G36" s="43">
        <v>4486</v>
      </c>
      <c r="H36" s="43">
        <v>4329</v>
      </c>
      <c r="I36" s="42">
        <v>-37</v>
      </c>
      <c r="J36" s="121">
        <v>-8.42824601366743</v>
      </c>
      <c r="K36" s="42">
        <v>-157</v>
      </c>
      <c r="L36" s="121">
        <v>-3.49977708426215</v>
      </c>
    </row>
    <row r="37" spans="1:12" s="38" customFormat="1" ht="12" customHeight="1">
      <c r="A37" s="39"/>
      <c r="B37" s="40" t="s">
        <v>296</v>
      </c>
      <c r="C37" s="42">
        <v>118</v>
      </c>
      <c r="D37" s="42">
        <v>123</v>
      </c>
      <c r="E37" s="42">
        <v>109</v>
      </c>
      <c r="F37" s="42">
        <v>1146</v>
      </c>
      <c r="G37" s="43">
        <v>1029</v>
      </c>
      <c r="H37" s="43">
        <v>1159</v>
      </c>
      <c r="I37" s="42">
        <v>-14</v>
      </c>
      <c r="J37" s="121">
        <v>-11.3821138211382</v>
      </c>
      <c r="K37" s="42">
        <v>130</v>
      </c>
      <c r="L37" s="121">
        <v>12.6336248785228</v>
      </c>
    </row>
    <row r="38" spans="1:12" s="38" customFormat="1" ht="12" customHeight="1">
      <c r="A38" s="39"/>
      <c r="B38" s="40" t="s">
        <v>297</v>
      </c>
      <c r="C38" s="42">
        <v>72</v>
      </c>
      <c r="D38" s="42">
        <v>56</v>
      </c>
      <c r="E38" s="42">
        <v>89</v>
      </c>
      <c r="F38" s="42">
        <v>547</v>
      </c>
      <c r="G38" s="43">
        <v>513</v>
      </c>
      <c r="H38" s="43">
        <v>579</v>
      </c>
      <c r="I38" s="42">
        <v>33</v>
      </c>
      <c r="J38" s="121">
        <v>58.9285714285714</v>
      </c>
      <c r="K38" s="42">
        <v>66</v>
      </c>
      <c r="L38" s="121">
        <v>12.8654970760234</v>
      </c>
    </row>
    <row r="39" spans="1:12" s="38" customFormat="1" ht="12" customHeight="1">
      <c r="A39" s="39"/>
      <c r="B39" s="40" t="s">
        <v>298</v>
      </c>
      <c r="C39" s="42">
        <v>48</v>
      </c>
      <c r="D39" s="42">
        <v>83</v>
      </c>
      <c r="E39" s="42">
        <v>65</v>
      </c>
      <c r="F39" s="42">
        <v>544</v>
      </c>
      <c r="G39" s="43">
        <v>706</v>
      </c>
      <c r="H39" s="43">
        <v>753</v>
      </c>
      <c r="I39" s="42">
        <v>-18</v>
      </c>
      <c r="J39" s="121">
        <v>-21.6867469879518</v>
      </c>
      <c r="K39" s="42">
        <v>47</v>
      </c>
      <c r="L39" s="121">
        <v>6.65722379603399</v>
      </c>
    </row>
    <row r="40" spans="1:12" s="38" customFormat="1" ht="12" customHeight="1">
      <c r="A40" s="39"/>
      <c r="B40" s="40" t="s">
        <v>303</v>
      </c>
      <c r="C40" s="42">
        <v>1468</v>
      </c>
      <c r="D40" s="42">
        <v>1663</v>
      </c>
      <c r="E40" s="42">
        <v>1619</v>
      </c>
      <c r="F40" s="42">
        <v>13448</v>
      </c>
      <c r="G40" s="43">
        <v>14217</v>
      </c>
      <c r="H40" s="43">
        <v>15111</v>
      </c>
      <c r="I40" s="42">
        <v>-44</v>
      </c>
      <c r="J40" s="121">
        <v>-2.6458208057727</v>
      </c>
      <c r="K40" s="42">
        <v>894</v>
      </c>
      <c r="L40" s="121">
        <v>6.28824646549905</v>
      </c>
    </row>
    <row r="41" spans="1:12" s="38" customFormat="1" ht="12" customHeight="1">
      <c r="A41" s="39"/>
      <c r="B41" s="40"/>
      <c r="C41" s="42"/>
      <c r="D41" s="42"/>
      <c r="E41" s="42"/>
      <c r="F41" s="42"/>
      <c r="G41" s="43"/>
      <c r="H41" s="43"/>
      <c r="I41" s="42"/>
      <c r="J41" s="121"/>
      <c r="K41" s="42"/>
      <c r="L41" s="121"/>
    </row>
    <row r="42" spans="1:12" s="38" customFormat="1" ht="12" customHeight="1">
      <c r="A42" s="39" t="s">
        <v>304</v>
      </c>
      <c r="B42" s="40"/>
      <c r="C42" s="127">
        <v>958</v>
      </c>
      <c r="D42" s="127">
        <v>929</v>
      </c>
      <c r="E42" s="127">
        <v>966</v>
      </c>
      <c r="F42" s="127">
        <v>9756</v>
      </c>
      <c r="G42" s="128">
        <v>10005</v>
      </c>
      <c r="H42" s="128">
        <v>10970</v>
      </c>
      <c r="I42" s="127">
        <v>37</v>
      </c>
      <c r="J42" s="129">
        <v>3.98277717976319</v>
      </c>
      <c r="K42" s="127">
        <v>965</v>
      </c>
      <c r="L42" s="129">
        <v>9.64517741129435</v>
      </c>
    </row>
    <row r="43" spans="1:12" s="38" customFormat="1" ht="12" customHeight="1">
      <c r="A43" s="39"/>
      <c r="B43" s="40" t="s">
        <v>305</v>
      </c>
      <c r="C43" s="42">
        <v>50</v>
      </c>
      <c r="D43" s="42">
        <v>57</v>
      </c>
      <c r="E43" s="42">
        <v>81</v>
      </c>
      <c r="F43" s="42">
        <v>891</v>
      </c>
      <c r="G43" s="43">
        <v>865</v>
      </c>
      <c r="H43" s="43">
        <v>882</v>
      </c>
      <c r="I43" s="42">
        <v>24</v>
      </c>
      <c r="J43" s="121">
        <v>42.1052631578947</v>
      </c>
      <c r="K43" s="42">
        <v>17</v>
      </c>
      <c r="L43" s="121">
        <v>1.96531791907514</v>
      </c>
    </row>
    <row r="44" spans="1:12" s="38" customFormat="1" ht="12" customHeight="1">
      <c r="A44" s="39"/>
      <c r="B44" s="40" t="s">
        <v>306</v>
      </c>
      <c r="C44" s="42">
        <v>59</v>
      </c>
      <c r="D44" s="42">
        <v>71</v>
      </c>
      <c r="E44" s="42">
        <v>62</v>
      </c>
      <c r="F44" s="42">
        <v>520</v>
      </c>
      <c r="G44" s="43">
        <v>624</v>
      </c>
      <c r="H44" s="43">
        <v>769</v>
      </c>
      <c r="I44" s="42">
        <v>-9</v>
      </c>
      <c r="J44" s="121">
        <v>-12.6760563380282</v>
      </c>
      <c r="K44" s="42">
        <v>145</v>
      </c>
      <c r="L44" s="121">
        <v>23.2371794871795</v>
      </c>
    </row>
    <row r="45" spans="1:12" s="38" customFormat="1" ht="12" customHeight="1">
      <c r="A45" s="39"/>
      <c r="B45" s="40" t="s">
        <v>307</v>
      </c>
      <c r="C45" s="42">
        <v>321</v>
      </c>
      <c r="D45" s="42">
        <v>266</v>
      </c>
      <c r="E45" s="42">
        <v>308</v>
      </c>
      <c r="F45" s="42">
        <v>2441</v>
      </c>
      <c r="G45" s="43">
        <v>2571</v>
      </c>
      <c r="H45" s="43">
        <v>2618</v>
      </c>
      <c r="I45" s="42">
        <v>42</v>
      </c>
      <c r="J45" s="121">
        <v>15.7894736842105</v>
      </c>
      <c r="K45" s="42">
        <v>47</v>
      </c>
      <c r="L45" s="121">
        <v>1.82808245818748</v>
      </c>
    </row>
    <row r="46" spans="1:12" s="38" customFormat="1" ht="12" customHeight="1">
      <c r="A46" s="39"/>
      <c r="B46" s="40" t="s">
        <v>308</v>
      </c>
      <c r="C46" s="42">
        <v>106</v>
      </c>
      <c r="D46" s="42">
        <v>27</v>
      </c>
      <c r="E46" s="42">
        <v>40</v>
      </c>
      <c r="F46" s="42">
        <v>727</v>
      </c>
      <c r="G46" s="43">
        <v>703</v>
      </c>
      <c r="H46" s="43">
        <v>695</v>
      </c>
      <c r="I46" s="42">
        <v>13</v>
      </c>
      <c r="J46" s="121">
        <v>48.1481481481481</v>
      </c>
      <c r="K46" s="42">
        <v>-8</v>
      </c>
      <c r="L46" s="121">
        <v>-1.13798008534851</v>
      </c>
    </row>
    <row r="47" spans="1:12" s="38" customFormat="1" ht="12" customHeight="1">
      <c r="A47" s="39"/>
      <c r="B47" s="40" t="s">
        <v>309</v>
      </c>
      <c r="C47" s="42">
        <v>365</v>
      </c>
      <c r="D47" s="42">
        <v>428</v>
      </c>
      <c r="E47" s="42">
        <v>415</v>
      </c>
      <c r="F47" s="42">
        <v>4240</v>
      </c>
      <c r="G47" s="43">
        <v>4319</v>
      </c>
      <c r="H47" s="43">
        <v>4909</v>
      </c>
      <c r="I47" s="42">
        <v>-13</v>
      </c>
      <c r="J47" s="121">
        <v>-3.03738317757009</v>
      </c>
      <c r="K47" s="42">
        <v>590</v>
      </c>
      <c r="L47" s="121">
        <v>13.6605695762908</v>
      </c>
    </row>
    <row r="48" spans="1:12" s="38" customFormat="1" ht="12" customHeight="1">
      <c r="A48" s="39"/>
      <c r="B48" s="40"/>
      <c r="C48" s="42"/>
      <c r="D48" s="42"/>
      <c r="E48" s="42"/>
      <c r="F48" s="42"/>
      <c r="G48" s="43"/>
      <c r="H48" s="43"/>
      <c r="I48" s="42"/>
      <c r="J48" s="121"/>
      <c r="K48" s="42"/>
      <c r="L48" s="121"/>
    </row>
    <row r="49" spans="1:12" s="38" customFormat="1" ht="12" customHeight="1">
      <c r="A49" s="39" t="s">
        <v>310</v>
      </c>
      <c r="B49" s="40"/>
      <c r="C49" s="127">
        <v>466</v>
      </c>
      <c r="D49" s="127">
        <v>723</v>
      </c>
      <c r="E49" s="127">
        <v>638</v>
      </c>
      <c r="F49" s="127">
        <v>5484</v>
      </c>
      <c r="G49" s="128">
        <v>8181</v>
      </c>
      <c r="H49" s="128">
        <v>9470</v>
      </c>
      <c r="I49" s="127">
        <v>-85</v>
      </c>
      <c r="J49" s="129">
        <v>-11.7565698478562</v>
      </c>
      <c r="K49" s="127">
        <v>1289</v>
      </c>
      <c r="L49" s="129">
        <v>15.7560200464491</v>
      </c>
    </row>
    <row r="50" spans="1:12" s="38" customFormat="1" ht="12" customHeight="1">
      <c r="A50" s="39"/>
      <c r="B50" s="40" t="s">
        <v>319</v>
      </c>
      <c r="C50" s="42">
        <v>28</v>
      </c>
      <c r="D50" s="42">
        <v>26</v>
      </c>
      <c r="E50" s="42">
        <v>37</v>
      </c>
      <c r="F50" s="42">
        <v>567</v>
      </c>
      <c r="G50" s="43">
        <v>546</v>
      </c>
      <c r="H50" s="43">
        <v>626</v>
      </c>
      <c r="I50" s="42">
        <v>11</v>
      </c>
      <c r="J50" s="121">
        <v>42.3076923076923</v>
      </c>
      <c r="K50" s="42">
        <v>80</v>
      </c>
      <c r="L50" s="121">
        <v>14.6520146520147</v>
      </c>
    </row>
    <row r="51" spans="1:12" s="38" customFormat="1" ht="12" customHeight="1">
      <c r="A51" s="39"/>
      <c r="B51" s="40" t="s">
        <v>311</v>
      </c>
      <c r="C51" s="42">
        <v>212</v>
      </c>
      <c r="D51" s="42">
        <v>447</v>
      </c>
      <c r="E51" s="42">
        <v>366</v>
      </c>
      <c r="F51" s="42">
        <v>2276</v>
      </c>
      <c r="G51" s="43">
        <v>4281</v>
      </c>
      <c r="H51" s="43">
        <v>5241</v>
      </c>
      <c r="I51" s="42">
        <v>-81</v>
      </c>
      <c r="J51" s="121">
        <v>-18.1208053691275</v>
      </c>
      <c r="K51" s="42">
        <v>960</v>
      </c>
      <c r="L51" s="121">
        <v>22.4246671338472</v>
      </c>
    </row>
    <row r="52" spans="1:12" s="38" customFormat="1" ht="12" customHeight="1">
      <c r="A52" s="39"/>
      <c r="B52" s="40" t="s">
        <v>312</v>
      </c>
      <c r="C52" s="42">
        <v>67</v>
      </c>
      <c r="D52" s="42">
        <v>51</v>
      </c>
      <c r="E52" s="42">
        <v>87</v>
      </c>
      <c r="F52" s="42">
        <v>729</v>
      </c>
      <c r="G52" s="43">
        <v>942</v>
      </c>
      <c r="H52" s="43">
        <v>1190</v>
      </c>
      <c r="I52" s="42">
        <v>36</v>
      </c>
      <c r="J52" s="121">
        <v>70.5882352941177</v>
      </c>
      <c r="K52" s="42">
        <v>248</v>
      </c>
      <c r="L52" s="121">
        <v>26.3269639065817</v>
      </c>
    </row>
    <row r="53" spans="1:12" s="38" customFormat="1" ht="12" customHeight="1">
      <c r="A53" s="39"/>
      <c r="B53" s="40"/>
      <c r="C53" s="42"/>
      <c r="D53" s="42"/>
      <c r="E53" s="42"/>
      <c r="F53" s="42"/>
      <c r="G53" s="43"/>
      <c r="H53" s="43"/>
      <c r="I53" s="42"/>
      <c r="J53" s="121"/>
      <c r="K53" s="42"/>
      <c r="L53" s="121"/>
    </row>
    <row r="54" spans="1:12" s="38" customFormat="1" ht="12" customHeight="1">
      <c r="A54" s="39" t="s">
        <v>72</v>
      </c>
      <c r="B54" s="40"/>
      <c r="C54" s="127">
        <v>258</v>
      </c>
      <c r="D54" s="127">
        <v>446</v>
      </c>
      <c r="E54" s="127">
        <v>610</v>
      </c>
      <c r="F54" s="127">
        <v>3540</v>
      </c>
      <c r="G54" s="128">
        <v>4219</v>
      </c>
      <c r="H54" s="128">
        <v>7104</v>
      </c>
      <c r="I54" s="127">
        <v>164</v>
      </c>
      <c r="J54" s="129">
        <v>36.7713004484305</v>
      </c>
      <c r="K54" s="127">
        <v>2885</v>
      </c>
      <c r="L54" s="129">
        <v>68.3811329698981</v>
      </c>
    </row>
    <row r="55" spans="1:12" s="38" customFormat="1" ht="12" customHeight="1">
      <c r="A55" s="39"/>
      <c r="B55" s="40"/>
      <c r="C55" s="42"/>
      <c r="D55" s="42"/>
      <c r="E55" s="42"/>
      <c r="F55" s="42"/>
      <c r="G55" s="43"/>
      <c r="H55" s="43"/>
      <c r="I55" s="42"/>
      <c r="J55" s="121"/>
      <c r="K55" s="42"/>
      <c r="L55" s="121"/>
    </row>
    <row r="56" spans="1:12" s="38" customFormat="1" ht="12" customHeight="1">
      <c r="A56" s="44" t="s">
        <v>4</v>
      </c>
      <c r="B56" s="112"/>
      <c r="C56" s="114">
        <v>10634</v>
      </c>
      <c r="D56" s="114">
        <v>11174</v>
      </c>
      <c r="E56" s="114">
        <v>11073</v>
      </c>
      <c r="F56" s="114">
        <v>120891</v>
      </c>
      <c r="G56" s="115">
        <v>126657</v>
      </c>
      <c r="H56" s="115">
        <v>131543</v>
      </c>
      <c r="I56" s="116">
        <v>-101</v>
      </c>
      <c r="J56" s="122">
        <v>-0.903884016466798</v>
      </c>
      <c r="K56" s="116">
        <v>4886</v>
      </c>
      <c r="L56" s="122">
        <v>3.85766282163639</v>
      </c>
    </row>
    <row r="57" spans="2:12" s="38" customFormat="1" ht="12" customHeight="1">
      <c r="B57" s="45"/>
      <c r="C57" s="48"/>
      <c r="D57" s="48"/>
      <c r="E57" s="48"/>
      <c r="F57" s="48"/>
      <c r="G57" s="49"/>
      <c r="H57" s="50"/>
      <c r="I57" s="42"/>
      <c r="J57" s="118"/>
      <c r="K57" s="42"/>
      <c r="L57" s="118"/>
    </row>
    <row r="58" spans="1:12" s="38" customFormat="1" ht="12" customHeight="1">
      <c r="A58" s="144" t="str">
        <f>"1."</f>
        <v>1.</v>
      </c>
      <c r="B58" s="7" t="s">
        <v>236</v>
      </c>
      <c r="C58" s="48"/>
      <c r="D58" s="48"/>
      <c r="E58" s="48"/>
      <c r="F58" s="48"/>
      <c r="G58" s="49"/>
      <c r="H58" s="50"/>
      <c r="I58" s="42"/>
      <c r="J58" s="118"/>
      <c r="K58" s="42"/>
      <c r="L58" s="118"/>
    </row>
    <row r="59" spans="2:12" s="38" customFormat="1" ht="12" customHeight="1">
      <c r="B59" s="205" t="s">
        <v>235</v>
      </c>
      <c r="C59" s="48"/>
      <c r="D59" s="48"/>
      <c r="E59" s="48"/>
      <c r="F59" s="48"/>
      <c r="G59" s="49"/>
      <c r="H59" s="50"/>
      <c r="I59" s="42"/>
      <c r="J59" s="118"/>
      <c r="K59" s="42"/>
      <c r="L59" s="118"/>
    </row>
    <row r="60" spans="2:8" s="38" customFormat="1" ht="12" customHeight="1">
      <c r="B60" s="45"/>
      <c r="C60" s="48"/>
      <c r="D60" s="48"/>
      <c r="E60" s="48"/>
      <c r="F60" s="48"/>
      <c r="G60" s="49"/>
      <c r="H60" s="50"/>
    </row>
    <row r="61" spans="1:12" s="38" customFormat="1" ht="13.5" customHeight="1">
      <c r="A61" s="52" t="s">
        <v>52</v>
      </c>
      <c r="B61" s="45"/>
      <c r="C61" s="48"/>
      <c r="D61" s="48"/>
      <c r="E61" s="48"/>
      <c r="F61" s="48"/>
      <c r="G61" s="49"/>
      <c r="H61" s="50"/>
      <c r="I61" s="50"/>
      <c r="J61" s="50"/>
      <c r="K61" s="51"/>
      <c r="L61" s="51"/>
    </row>
    <row r="62" spans="1:12" s="38" customFormat="1" ht="12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</row>
    <row r="63" spans="1:12" s="38" customFormat="1" ht="12" customHeight="1">
      <c r="A63" s="234" t="s">
        <v>250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</row>
    <row r="64" spans="1:12" s="38" customFormat="1" ht="12" customHeight="1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</row>
    <row r="65" spans="1:12" s="38" customFormat="1" ht="12" customHeight="1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</row>
    <row r="66" spans="1:12" s="38" customFormat="1" ht="12" customHeight="1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</row>
    <row r="67" spans="1:12" s="38" customFormat="1" ht="12" customHeight="1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</row>
    <row r="68" spans="1:12" s="38" customFormat="1" ht="12" customHeight="1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</row>
    <row r="69" spans="1:12" s="38" customFormat="1" ht="12" customHeight="1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</row>
    <row r="70" spans="1:12" s="38" customFormat="1" ht="12" customHeight="1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</row>
    <row r="71" spans="1:12" s="38" customFormat="1" ht="12" customHeight="1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</row>
    <row r="72" spans="1:12" s="38" customFormat="1" ht="12" customHeight="1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</row>
    <row r="73" spans="1:12" s="38" customFormat="1" ht="12" customHeight="1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</row>
    <row r="74" spans="1:12" s="38" customFormat="1" ht="12" customHeight="1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</row>
    <row r="75" spans="1:12" s="38" customFormat="1" ht="12" customHeight="1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</row>
    <row r="76" spans="1:12" s="38" customFormat="1" ht="12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</row>
    <row r="77" spans="1:12" s="38" customFormat="1" ht="12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</row>
    <row r="78" spans="1:12" s="38" customFormat="1" ht="12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</row>
    <row r="79" spans="1:12" s="38" customFormat="1" ht="12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</row>
    <row r="80" spans="1:12" s="38" customFormat="1" ht="12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</row>
    <row r="81" spans="1:12" s="38" customFormat="1" ht="12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</row>
    <row r="82" spans="1:12" s="38" customFormat="1" ht="12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</row>
    <row r="83" spans="2:12" s="38" customFormat="1" ht="11.25">
      <c r="B83" s="45"/>
      <c r="C83" s="48"/>
      <c r="D83" s="48"/>
      <c r="E83" s="48"/>
      <c r="F83" s="48"/>
      <c r="G83" s="49"/>
      <c r="H83" s="50"/>
      <c r="I83" s="50"/>
      <c r="J83" s="50"/>
      <c r="K83" s="51"/>
      <c r="L83" s="51"/>
    </row>
    <row r="84" spans="1:12" ht="12">
      <c r="A84" s="38"/>
      <c r="B84" s="45"/>
      <c r="C84" s="48"/>
      <c r="D84" s="48"/>
      <c r="E84" s="48"/>
      <c r="F84" s="48"/>
      <c r="G84" s="49"/>
      <c r="H84" s="50"/>
      <c r="I84" s="50"/>
      <c r="J84" s="50"/>
      <c r="K84" s="46"/>
      <c r="L84" s="51"/>
    </row>
    <row r="85" spans="1:12" ht="12">
      <c r="A85" s="38"/>
      <c r="B85" s="45"/>
      <c r="C85" s="48"/>
      <c r="D85" s="48"/>
      <c r="E85" s="48"/>
      <c r="F85" s="48"/>
      <c r="G85" s="49"/>
      <c r="H85" s="50"/>
      <c r="I85" s="50"/>
      <c r="J85" s="50"/>
      <c r="K85" s="51"/>
      <c r="L85" s="51"/>
    </row>
    <row r="86" spans="1:10" ht="12">
      <c r="A86" s="38"/>
      <c r="B86" s="45"/>
      <c r="C86" s="53"/>
      <c r="D86" s="53"/>
      <c r="E86" s="53"/>
      <c r="F86" s="53"/>
      <c r="G86" s="49"/>
      <c r="H86" s="54"/>
      <c r="I86" s="54"/>
      <c r="J86" s="54"/>
    </row>
    <row r="87" spans="1:12" ht="12">
      <c r="A87" s="55"/>
      <c r="B87" s="45"/>
      <c r="C87" s="56"/>
      <c r="D87" s="56"/>
      <c r="E87" s="56"/>
      <c r="F87" s="56"/>
      <c r="G87" s="57"/>
      <c r="H87" s="56"/>
      <c r="I87" s="56"/>
      <c r="J87" s="56"/>
      <c r="K87" s="51"/>
      <c r="L87" s="46"/>
    </row>
    <row r="88" spans="1:10" ht="12">
      <c r="A88" s="38"/>
      <c r="B88" s="45"/>
      <c r="C88" s="38"/>
      <c r="D88" s="38"/>
      <c r="E88" s="38"/>
      <c r="F88" s="38"/>
      <c r="G88" s="38"/>
      <c r="H88" s="38"/>
      <c r="I88" s="38"/>
      <c r="J88" s="38"/>
    </row>
    <row r="89" spans="1:10" ht="12">
      <c r="A89" s="38"/>
      <c r="B89" s="38"/>
      <c r="C89" s="46"/>
      <c r="D89" s="46"/>
      <c r="E89" s="46"/>
      <c r="F89" s="46"/>
      <c r="G89" s="38"/>
      <c r="H89" s="38"/>
      <c r="I89" s="38"/>
      <c r="J89" s="38"/>
    </row>
    <row r="90" spans="1:10" ht="12">
      <c r="A90" s="38"/>
      <c r="B90" s="38"/>
      <c r="C90" s="46"/>
      <c r="D90" s="46"/>
      <c r="E90" s="46"/>
      <c r="F90" s="46"/>
      <c r="G90" s="38"/>
      <c r="H90" s="38"/>
      <c r="I90" s="38"/>
      <c r="J90" s="38"/>
    </row>
    <row r="91" spans="1:10" ht="12">
      <c r="A91" s="38"/>
      <c r="B91" s="38"/>
      <c r="C91" s="46"/>
      <c r="D91" s="46"/>
      <c r="E91" s="46"/>
      <c r="F91" s="46"/>
      <c r="G91" s="38"/>
      <c r="H91" s="38"/>
      <c r="I91" s="38"/>
      <c r="J91" s="38"/>
    </row>
    <row r="92" spans="1:10" ht="12">
      <c r="A92" s="38"/>
      <c r="B92" s="38"/>
      <c r="C92" s="46"/>
      <c r="D92" s="46"/>
      <c r="E92" s="46"/>
      <c r="F92" s="46"/>
      <c r="G92" s="38"/>
      <c r="H92" s="38"/>
      <c r="I92" s="38"/>
      <c r="J92" s="38"/>
    </row>
    <row r="93" spans="1:10" ht="12">
      <c r="A93" s="38"/>
      <c r="B93" s="38"/>
      <c r="C93" s="46"/>
      <c r="D93" s="46"/>
      <c r="E93" s="46"/>
      <c r="F93" s="46"/>
      <c r="G93" s="38"/>
      <c r="H93" s="38"/>
      <c r="I93" s="38"/>
      <c r="J93" s="38"/>
    </row>
    <row r="94" spans="1:10" ht="12">
      <c r="A94" s="38"/>
      <c r="B94" s="38"/>
      <c r="C94" s="38"/>
      <c r="D94" s="38"/>
      <c r="E94" s="38"/>
      <c r="F94" s="38"/>
      <c r="G94" s="38"/>
      <c r="H94" s="38"/>
      <c r="I94" s="38"/>
      <c r="J94" s="38"/>
    </row>
    <row r="95" spans="1:10" ht="12">
      <c r="A95" s="38"/>
      <c r="B95" s="38"/>
      <c r="C95" s="38"/>
      <c r="D95" s="38"/>
      <c r="E95" s="38"/>
      <c r="F95" s="38"/>
      <c r="G95" s="38"/>
      <c r="H95" s="38"/>
      <c r="I95" s="38"/>
      <c r="J95" s="38"/>
    </row>
  </sheetData>
  <sheetProtection/>
  <mergeCells count="7">
    <mergeCell ref="A6:B9"/>
    <mergeCell ref="I7:J7"/>
    <mergeCell ref="K7:L7"/>
    <mergeCell ref="I8:I9"/>
    <mergeCell ref="J8:J9"/>
    <mergeCell ref="K8:K9"/>
    <mergeCell ref="L8:L9"/>
  </mergeCells>
  <printOptions horizontalCentered="1"/>
  <pageMargins left="0.3937007874015748" right="0.3937007874015748" top="0.6299212598425197" bottom="0.6299212598425197" header="0.1968503937007874" footer="0.393700787401574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1">
      <selection activeCell="A1" sqref="A1"/>
    </sheetView>
  </sheetViews>
  <sheetFormatPr defaultColWidth="10.66015625" defaultRowHeight="11.25"/>
  <cols>
    <col min="1" max="1" width="2.66015625" style="23" customWidth="1"/>
    <col min="2" max="2" width="23.16015625" style="23" customWidth="1"/>
    <col min="3" max="5" width="9.16015625" style="23" customWidth="1"/>
    <col min="6" max="8" width="10.16015625" style="23" customWidth="1"/>
    <col min="9" max="12" width="8.66015625" style="23" customWidth="1"/>
    <col min="13" max="16384" width="10.66015625" style="23" customWidth="1"/>
  </cols>
  <sheetData>
    <row r="1" spans="1:6" s="20" customFormat="1" ht="12.75" customHeight="1">
      <c r="A1" s="18" t="s">
        <v>15</v>
      </c>
      <c r="B1" s="19"/>
      <c r="C1" s="19"/>
      <c r="D1" s="19"/>
      <c r="E1" s="19"/>
      <c r="F1" s="19"/>
    </row>
    <row r="2" spans="1:6" s="20" customFormat="1" ht="12.75" customHeight="1">
      <c r="A2" s="19"/>
      <c r="B2" s="19"/>
      <c r="C2" s="19"/>
      <c r="D2" s="19"/>
      <c r="E2" s="19"/>
      <c r="F2" s="19"/>
    </row>
    <row r="3" spans="1:6" s="141" customFormat="1" ht="18" customHeight="1">
      <c r="A3" s="140" t="s">
        <v>86</v>
      </c>
      <c r="B3" s="145"/>
      <c r="C3" s="146"/>
      <c r="D3" s="146"/>
      <c r="E3" s="146"/>
      <c r="F3" s="146"/>
    </row>
    <row r="4" spans="1:6" s="143" customFormat="1" ht="15" customHeight="1">
      <c r="A4" s="142" t="s">
        <v>19</v>
      </c>
      <c r="B4" s="147"/>
      <c r="C4" s="146"/>
      <c r="D4" s="146"/>
      <c r="E4" s="146"/>
      <c r="F4" s="146"/>
    </row>
    <row r="5" spans="1:6" ht="7.5" customHeight="1">
      <c r="A5" s="47"/>
      <c r="B5" s="47"/>
      <c r="C5" s="22"/>
      <c r="D5" s="22"/>
      <c r="E5" s="22"/>
      <c r="F5" s="22"/>
    </row>
    <row r="6" spans="1:12" s="30" customFormat="1" ht="15" customHeight="1">
      <c r="A6" s="262" t="s">
        <v>20</v>
      </c>
      <c r="B6" s="263"/>
      <c r="C6" s="24" t="s">
        <v>252</v>
      </c>
      <c r="D6" s="25"/>
      <c r="E6" s="26"/>
      <c r="F6" s="27" t="s">
        <v>253</v>
      </c>
      <c r="G6" s="28"/>
      <c r="H6" s="29"/>
      <c r="I6" s="111" t="s">
        <v>268</v>
      </c>
      <c r="J6" s="28"/>
      <c r="K6" s="28"/>
      <c r="L6" s="28"/>
    </row>
    <row r="7" spans="1:12" s="30" customFormat="1" ht="15" customHeight="1">
      <c r="A7" s="264"/>
      <c r="B7" s="264"/>
      <c r="C7" s="31"/>
      <c r="D7" s="25"/>
      <c r="E7" s="31"/>
      <c r="F7" s="31"/>
      <c r="G7" s="25"/>
      <c r="H7" s="31"/>
      <c r="I7" s="268" t="s">
        <v>10</v>
      </c>
      <c r="J7" s="269"/>
      <c r="K7" s="268" t="s">
        <v>11</v>
      </c>
      <c r="L7" s="270"/>
    </row>
    <row r="8" spans="1:12" s="30" customFormat="1" ht="15" customHeight="1">
      <c r="A8" s="264"/>
      <c r="B8" s="264"/>
      <c r="C8" s="107">
        <v>2015</v>
      </c>
      <c r="D8" s="108">
        <v>2016</v>
      </c>
      <c r="E8" s="107">
        <v>2017</v>
      </c>
      <c r="F8" s="107">
        <v>2015</v>
      </c>
      <c r="G8" s="108">
        <v>2016</v>
      </c>
      <c r="H8" s="107">
        <v>2017</v>
      </c>
      <c r="I8" s="271" t="s">
        <v>12</v>
      </c>
      <c r="J8" s="271" t="s">
        <v>13</v>
      </c>
      <c r="K8" s="271" t="s">
        <v>12</v>
      </c>
      <c r="L8" s="273" t="s">
        <v>13</v>
      </c>
    </row>
    <row r="9" spans="1:12" s="30" customFormat="1" ht="15" customHeight="1">
      <c r="A9" s="266"/>
      <c r="B9" s="266"/>
      <c r="C9" s="32"/>
      <c r="D9" s="33"/>
      <c r="E9" s="32"/>
      <c r="F9" s="32"/>
      <c r="G9" s="33"/>
      <c r="H9" s="32"/>
      <c r="I9" s="272"/>
      <c r="J9" s="272"/>
      <c r="K9" s="272"/>
      <c r="L9" s="274"/>
    </row>
    <row r="10" spans="1:12" s="38" customFormat="1" ht="12" customHeight="1">
      <c r="A10" s="3"/>
      <c r="B10"/>
      <c r="C10"/>
      <c r="D10"/>
      <c r="E10"/>
      <c r="F10"/>
      <c r="G10"/>
      <c r="H10"/>
      <c r="I10"/>
      <c r="J10"/>
      <c r="K10"/>
      <c r="L10"/>
    </row>
    <row r="11" spans="1:12" s="38" customFormat="1" ht="12" customHeight="1">
      <c r="A11" s="58" t="s">
        <v>269</v>
      </c>
      <c r="B11" s="182"/>
      <c r="C11" s="127">
        <v>1731</v>
      </c>
      <c r="D11" s="127">
        <v>1839</v>
      </c>
      <c r="E11" s="127">
        <v>1749</v>
      </c>
      <c r="F11" s="127">
        <v>26481</v>
      </c>
      <c r="G11" s="128">
        <v>25831</v>
      </c>
      <c r="H11" s="128">
        <v>26747</v>
      </c>
      <c r="I11" s="127">
        <v>-90</v>
      </c>
      <c r="J11" s="129">
        <v>-4.89396411092985</v>
      </c>
      <c r="K11" s="127">
        <v>916</v>
      </c>
      <c r="L11" s="129">
        <v>3.54612674693198</v>
      </c>
    </row>
    <row r="12" spans="1:12" s="38" customFormat="1" ht="12" customHeight="1">
      <c r="A12" s="58"/>
      <c r="B12" s="59" t="s">
        <v>270</v>
      </c>
      <c r="C12" s="42">
        <v>1595</v>
      </c>
      <c r="D12" s="42">
        <v>1699</v>
      </c>
      <c r="E12" s="42">
        <v>1607</v>
      </c>
      <c r="F12" s="42">
        <v>24711</v>
      </c>
      <c r="G12" s="43">
        <v>24079</v>
      </c>
      <c r="H12" s="43">
        <v>24916</v>
      </c>
      <c r="I12" s="42">
        <v>-92</v>
      </c>
      <c r="J12" s="121">
        <v>-5.41494997057092</v>
      </c>
      <c r="K12" s="42">
        <v>837</v>
      </c>
      <c r="L12" s="121">
        <v>3.47605797582956</v>
      </c>
    </row>
    <row r="13" spans="1:12" s="38" customFormat="1" ht="12" customHeight="1">
      <c r="A13" s="58"/>
      <c r="B13" s="59" t="s">
        <v>272</v>
      </c>
      <c r="C13" s="42">
        <v>37</v>
      </c>
      <c r="D13" s="42">
        <v>17</v>
      </c>
      <c r="E13" s="42">
        <v>25</v>
      </c>
      <c r="F13" s="42">
        <v>414</v>
      </c>
      <c r="G13" s="43">
        <v>384</v>
      </c>
      <c r="H13" s="43">
        <v>443</v>
      </c>
      <c r="I13" s="42">
        <v>8</v>
      </c>
      <c r="J13" s="121">
        <v>47.0588235294118</v>
      </c>
      <c r="K13" s="42">
        <v>59</v>
      </c>
      <c r="L13" s="121">
        <v>15.3645833333333</v>
      </c>
    </row>
    <row r="14" spans="1:12" s="38" customFormat="1" ht="12" customHeight="1">
      <c r="A14" s="58"/>
      <c r="B14" s="59" t="s">
        <v>275</v>
      </c>
      <c r="C14" s="42">
        <v>21</v>
      </c>
      <c r="D14" s="42">
        <v>31</v>
      </c>
      <c r="E14" s="42">
        <v>30</v>
      </c>
      <c r="F14" s="42">
        <v>437</v>
      </c>
      <c r="G14" s="43">
        <v>386</v>
      </c>
      <c r="H14" s="43">
        <v>414</v>
      </c>
      <c r="I14" s="42">
        <v>-1</v>
      </c>
      <c r="J14" s="121">
        <v>-3.2258064516129</v>
      </c>
      <c r="K14" s="42">
        <v>28</v>
      </c>
      <c r="L14" s="121">
        <v>7.25388601036269</v>
      </c>
    </row>
    <row r="15" spans="1:12" s="38" customFormat="1" ht="12" customHeight="1">
      <c r="A15" s="58"/>
      <c r="B15" s="59" t="s">
        <v>276</v>
      </c>
      <c r="C15" s="42">
        <v>21</v>
      </c>
      <c r="D15" s="42">
        <v>25</v>
      </c>
      <c r="E15" s="42">
        <v>25</v>
      </c>
      <c r="F15" s="42">
        <v>211</v>
      </c>
      <c r="G15" s="43">
        <v>264</v>
      </c>
      <c r="H15" s="43">
        <v>261</v>
      </c>
      <c r="I15" s="42">
        <v>0</v>
      </c>
      <c r="J15" s="121">
        <v>0</v>
      </c>
      <c r="K15" s="42">
        <v>-3</v>
      </c>
      <c r="L15" s="121">
        <v>-1.13636363636364</v>
      </c>
    </row>
    <row r="16" spans="1:12" s="38" customFormat="1" ht="12" customHeight="1">
      <c r="A16" s="58"/>
      <c r="B16" s="59"/>
      <c r="C16" s="42"/>
      <c r="D16" s="42"/>
      <c r="E16" s="42"/>
      <c r="F16" s="42"/>
      <c r="G16" s="43"/>
      <c r="H16" s="43"/>
      <c r="I16" s="42"/>
      <c r="J16" s="121"/>
      <c r="K16" s="42"/>
      <c r="L16" s="121"/>
    </row>
    <row r="17" spans="1:12" s="38" customFormat="1" ht="12" customHeight="1">
      <c r="A17" s="58" t="s">
        <v>277</v>
      </c>
      <c r="B17" s="59"/>
      <c r="C17" s="127">
        <v>631</v>
      </c>
      <c r="D17" s="127">
        <v>777</v>
      </c>
      <c r="E17" s="127">
        <v>1070</v>
      </c>
      <c r="F17" s="127">
        <v>8442</v>
      </c>
      <c r="G17" s="128">
        <v>8483</v>
      </c>
      <c r="H17" s="128">
        <v>10986</v>
      </c>
      <c r="I17" s="127">
        <v>293</v>
      </c>
      <c r="J17" s="129">
        <v>37.7091377091377</v>
      </c>
      <c r="K17" s="127">
        <v>2503</v>
      </c>
      <c r="L17" s="129">
        <v>29.5060709654603</v>
      </c>
    </row>
    <row r="18" spans="1:12" s="38" customFormat="1" ht="12" customHeight="1">
      <c r="A18" s="58"/>
      <c r="B18" s="59" t="s">
        <v>278</v>
      </c>
      <c r="C18" s="42">
        <v>176</v>
      </c>
      <c r="D18" s="42">
        <v>189</v>
      </c>
      <c r="E18" s="42">
        <v>290</v>
      </c>
      <c r="F18" s="42">
        <v>2112</v>
      </c>
      <c r="G18" s="43">
        <v>2138</v>
      </c>
      <c r="H18" s="43">
        <v>2604</v>
      </c>
      <c r="I18" s="42">
        <v>101</v>
      </c>
      <c r="J18" s="121">
        <v>53.4391534391534</v>
      </c>
      <c r="K18" s="42">
        <v>466</v>
      </c>
      <c r="L18" s="121">
        <v>21.7960710944808</v>
      </c>
    </row>
    <row r="19" spans="1:12" s="38" customFormat="1" ht="12" customHeight="1">
      <c r="A19" s="58"/>
      <c r="B19" s="59" t="s">
        <v>279</v>
      </c>
      <c r="C19" s="42">
        <v>25</v>
      </c>
      <c r="D19" s="42">
        <v>20</v>
      </c>
      <c r="E19" s="42">
        <v>25</v>
      </c>
      <c r="F19" s="42">
        <v>319</v>
      </c>
      <c r="G19" s="43">
        <v>266</v>
      </c>
      <c r="H19" s="43">
        <v>346</v>
      </c>
      <c r="I19" s="42">
        <v>5</v>
      </c>
      <c r="J19" s="121">
        <v>25</v>
      </c>
      <c r="K19" s="42">
        <v>80</v>
      </c>
      <c r="L19" s="121">
        <v>30.0751879699248</v>
      </c>
    </row>
    <row r="20" spans="1:12" s="38" customFormat="1" ht="12" customHeight="1">
      <c r="A20" s="58"/>
      <c r="B20" s="59" t="s">
        <v>280</v>
      </c>
      <c r="C20" s="42">
        <v>102</v>
      </c>
      <c r="D20" s="42">
        <v>162</v>
      </c>
      <c r="E20" s="42">
        <v>218</v>
      </c>
      <c r="F20" s="42">
        <v>1218</v>
      </c>
      <c r="G20" s="43">
        <v>1306</v>
      </c>
      <c r="H20" s="43">
        <v>2227</v>
      </c>
      <c r="I20" s="42">
        <v>56</v>
      </c>
      <c r="J20" s="121">
        <v>34.5679012345679</v>
      </c>
      <c r="K20" s="42">
        <v>921</v>
      </c>
      <c r="L20" s="121">
        <v>70.52067381317</v>
      </c>
    </row>
    <row r="21" spans="1:12" s="38" customFormat="1" ht="12" customHeight="1">
      <c r="A21" s="58"/>
      <c r="B21" s="59" t="s">
        <v>281</v>
      </c>
      <c r="C21" s="42">
        <v>10</v>
      </c>
      <c r="D21" s="42">
        <v>36</v>
      </c>
      <c r="E21" s="42">
        <v>18</v>
      </c>
      <c r="F21" s="42">
        <v>257</v>
      </c>
      <c r="G21" s="43">
        <v>311</v>
      </c>
      <c r="H21" s="43">
        <v>352</v>
      </c>
      <c r="I21" s="42">
        <v>-18</v>
      </c>
      <c r="J21" s="121">
        <v>-50</v>
      </c>
      <c r="K21" s="42">
        <v>41</v>
      </c>
      <c r="L21" s="121">
        <v>13.1832797427653</v>
      </c>
    </row>
    <row r="22" spans="1:12" s="38" customFormat="1" ht="12" customHeight="1">
      <c r="A22" s="58"/>
      <c r="B22" s="59" t="s">
        <v>282</v>
      </c>
      <c r="C22" s="42">
        <v>59</v>
      </c>
      <c r="D22" s="42">
        <v>82</v>
      </c>
      <c r="E22" s="42">
        <v>138</v>
      </c>
      <c r="F22" s="42">
        <v>902</v>
      </c>
      <c r="G22" s="43">
        <v>1012</v>
      </c>
      <c r="H22" s="43">
        <v>1214</v>
      </c>
      <c r="I22" s="42">
        <v>56</v>
      </c>
      <c r="J22" s="121">
        <v>68.2926829268293</v>
      </c>
      <c r="K22" s="42">
        <v>202</v>
      </c>
      <c r="L22" s="121">
        <v>19.9604743083004</v>
      </c>
    </row>
    <row r="23" spans="1:12" s="38" customFormat="1" ht="12" customHeight="1">
      <c r="A23" s="58"/>
      <c r="B23" s="59" t="s">
        <v>283</v>
      </c>
      <c r="C23" s="42">
        <v>69</v>
      </c>
      <c r="D23" s="42">
        <v>65</v>
      </c>
      <c r="E23" s="42">
        <v>72</v>
      </c>
      <c r="F23" s="42">
        <v>962</v>
      </c>
      <c r="G23" s="43">
        <v>845</v>
      </c>
      <c r="H23" s="43">
        <v>1037</v>
      </c>
      <c r="I23" s="42">
        <v>7</v>
      </c>
      <c r="J23" s="121">
        <v>10.7692307692308</v>
      </c>
      <c r="K23" s="42">
        <v>192</v>
      </c>
      <c r="L23" s="121">
        <v>22.7218934911243</v>
      </c>
    </row>
    <row r="24" spans="1:12" s="38" customFormat="1" ht="12" customHeight="1">
      <c r="A24" s="58"/>
      <c r="B24" s="59" t="s">
        <v>284</v>
      </c>
      <c r="C24" s="42">
        <v>27</v>
      </c>
      <c r="D24" s="42">
        <v>41</v>
      </c>
      <c r="E24" s="42">
        <v>45</v>
      </c>
      <c r="F24" s="42">
        <v>508</v>
      </c>
      <c r="G24" s="43">
        <v>397</v>
      </c>
      <c r="H24" s="43">
        <v>496</v>
      </c>
      <c r="I24" s="42">
        <v>4</v>
      </c>
      <c r="J24" s="121">
        <v>9.75609756097561</v>
      </c>
      <c r="K24" s="42">
        <v>99</v>
      </c>
      <c r="L24" s="121">
        <v>24.9370277078086</v>
      </c>
    </row>
    <row r="25" spans="1:12" s="38" customFormat="1" ht="12" customHeight="1">
      <c r="A25" s="58"/>
      <c r="B25" s="59" t="s">
        <v>317</v>
      </c>
      <c r="C25" s="42">
        <v>6</v>
      </c>
      <c r="D25" s="42">
        <v>5</v>
      </c>
      <c r="E25" s="42">
        <v>14</v>
      </c>
      <c r="F25" s="42">
        <v>48</v>
      </c>
      <c r="G25" s="43">
        <v>55</v>
      </c>
      <c r="H25" s="43">
        <v>43</v>
      </c>
      <c r="I25" s="42">
        <v>9</v>
      </c>
      <c r="J25" s="121">
        <v>180</v>
      </c>
      <c r="K25" s="42">
        <v>-12</v>
      </c>
      <c r="L25" s="121">
        <v>-21.8181818181818</v>
      </c>
    </row>
    <row r="26" spans="1:12" s="38" customFormat="1" ht="12" customHeight="1">
      <c r="A26" s="58"/>
      <c r="B26" s="59" t="s">
        <v>285</v>
      </c>
      <c r="C26" s="42">
        <v>18</v>
      </c>
      <c r="D26" s="42">
        <v>31</v>
      </c>
      <c r="E26" s="42">
        <v>39</v>
      </c>
      <c r="F26" s="42">
        <v>283</v>
      </c>
      <c r="G26" s="43">
        <v>394</v>
      </c>
      <c r="H26" s="43">
        <v>496</v>
      </c>
      <c r="I26" s="42">
        <v>8</v>
      </c>
      <c r="J26" s="121">
        <v>25.8064516129032</v>
      </c>
      <c r="K26" s="42">
        <v>102</v>
      </c>
      <c r="L26" s="121">
        <v>25.8883248730964</v>
      </c>
    </row>
    <row r="27" spans="1:12" s="38" customFormat="1" ht="12" customHeight="1">
      <c r="A27" s="58"/>
      <c r="B27" s="59" t="s">
        <v>286</v>
      </c>
      <c r="C27" s="42">
        <v>23</v>
      </c>
      <c r="D27" s="42">
        <v>19</v>
      </c>
      <c r="E27" s="42">
        <v>22</v>
      </c>
      <c r="F27" s="42">
        <v>364</v>
      </c>
      <c r="G27" s="43">
        <v>366</v>
      </c>
      <c r="H27" s="43">
        <v>359</v>
      </c>
      <c r="I27" s="42">
        <v>3</v>
      </c>
      <c r="J27" s="121">
        <v>15.7894736842105</v>
      </c>
      <c r="K27" s="42">
        <v>-7</v>
      </c>
      <c r="L27" s="121">
        <v>-1.91256830601093</v>
      </c>
    </row>
    <row r="28" spans="1:12" s="38" customFormat="1" ht="12" customHeight="1">
      <c r="A28" s="58"/>
      <c r="B28" s="59" t="s">
        <v>316</v>
      </c>
      <c r="C28" s="42">
        <v>5</v>
      </c>
      <c r="D28" s="42">
        <v>6</v>
      </c>
      <c r="E28" s="42">
        <v>19</v>
      </c>
      <c r="F28" s="42">
        <v>113</v>
      </c>
      <c r="G28" s="43">
        <v>99</v>
      </c>
      <c r="H28" s="43">
        <v>149</v>
      </c>
      <c r="I28" s="42">
        <v>13</v>
      </c>
      <c r="J28" s="121">
        <v>216.666666666667</v>
      </c>
      <c r="K28" s="42">
        <v>50</v>
      </c>
      <c r="L28" s="121">
        <v>50.5050505050505</v>
      </c>
    </row>
    <row r="29" spans="1:12" s="38" customFormat="1" ht="12" customHeight="1">
      <c r="A29" s="58"/>
      <c r="B29" s="59" t="s">
        <v>287</v>
      </c>
      <c r="C29" s="42">
        <v>32</v>
      </c>
      <c r="D29" s="42">
        <v>20</v>
      </c>
      <c r="E29" s="42">
        <v>19</v>
      </c>
      <c r="F29" s="42">
        <v>280</v>
      </c>
      <c r="G29" s="43">
        <v>270</v>
      </c>
      <c r="H29" s="43">
        <v>270</v>
      </c>
      <c r="I29" s="42">
        <v>-1</v>
      </c>
      <c r="J29" s="121">
        <v>-5</v>
      </c>
      <c r="K29" s="42">
        <v>0</v>
      </c>
      <c r="L29" s="121">
        <v>0</v>
      </c>
    </row>
    <row r="30" spans="1:12" s="38" customFormat="1" ht="12" customHeight="1">
      <c r="A30" s="58"/>
      <c r="B30" s="59" t="s">
        <v>288</v>
      </c>
      <c r="C30" s="42">
        <v>39</v>
      </c>
      <c r="D30" s="42">
        <v>52</v>
      </c>
      <c r="E30" s="42">
        <v>85</v>
      </c>
      <c r="F30" s="42">
        <v>488</v>
      </c>
      <c r="G30" s="43">
        <v>485</v>
      </c>
      <c r="H30" s="43">
        <v>644</v>
      </c>
      <c r="I30" s="42">
        <v>33</v>
      </c>
      <c r="J30" s="121">
        <v>63.4615384615385</v>
      </c>
      <c r="K30" s="42">
        <v>159</v>
      </c>
      <c r="L30" s="121">
        <v>32.7835051546392</v>
      </c>
    </row>
    <row r="31" spans="1:12" s="38" customFormat="1" ht="12" customHeight="1">
      <c r="A31" s="58"/>
      <c r="B31" s="59" t="s">
        <v>289</v>
      </c>
      <c r="C31" s="42">
        <v>21</v>
      </c>
      <c r="D31" s="42">
        <v>24</v>
      </c>
      <c r="E31" s="42">
        <v>36</v>
      </c>
      <c r="F31" s="42">
        <v>255</v>
      </c>
      <c r="G31" s="43">
        <v>229</v>
      </c>
      <c r="H31" s="43">
        <v>326</v>
      </c>
      <c r="I31" s="42">
        <v>12</v>
      </c>
      <c r="J31" s="121">
        <v>50</v>
      </c>
      <c r="K31" s="42">
        <v>97</v>
      </c>
      <c r="L31" s="121">
        <v>42.3580786026201</v>
      </c>
    </row>
    <row r="32" spans="1:12" s="38" customFormat="1" ht="12" customHeight="1">
      <c r="A32" s="58"/>
      <c r="B32" s="59"/>
      <c r="C32" s="42"/>
      <c r="D32" s="42"/>
      <c r="E32" s="42"/>
      <c r="F32" s="42"/>
      <c r="G32" s="43"/>
      <c r="H32" s="43"/>
      <c r="I32" s="42"/>
      <c r="J32" s="121"/>
      <c r="K32" s="42"/>
      <c r="L32" s="121"/>
    </row>
    <row r="33" spans="1:12" ht="12" customHeight="1">
      <c r="A33" s="58" t="s">
        <v>290</v>
      </c>
      <c r="B33" s="59"/>
      <c r="C33" s="127">
        <v>714</v>
      </c>
      <c r="D33" s="127">
        <v>752</v>
      </c>
      <c r="E33" s="127">
        <v>799</v>
      </c>
      <c r="F33" s="127">
        <v>14404</v>
      </c>
      <c r="G33" s="128">
        <v>13800</v>
      </c>
      <c r="H33" s="128">
        <v>14378</v>
      </c>
      <c r="I33" s="127">
        <v>47</v>
      </c>
      <c r="J33" s="129">
        <v>6.25</v>
      </c>
      <c r="K33" s="127">
        <v>578</v>
      </c>
      <c r="L33" s="129">
        <v>4.18840579710145</v>
      </c>
    </row>
    <row r="34" spans="1:12" ht="12" customHeight="1">
      <c r="A34" s="58"/>
      <c r="B34" s="59" t="s">
        <v>318</v>
      </c>
      <c r="C34" s="42">
        <v>8</v>
      </c>
      <c r="D34" s="42">
        <v>12</v>
      </c>
      <c r="E34" s="42">
        <v>28</v>
      </c>
      <c r="F34" s="42">
        <v>206</v>
      </c>
      <c r="G34" s="43">
        <v>193</v>
      </c>
      <c r="H34" s="43">
        <v>304</v>
      </c>
      <c r="I34" s="42">
        <v>16</v>
      </c>
      <c r="J34" s="121">
        <v>133.333333333333</v>
      </c>
      <c r="K34" s="42">
        <v>111</v>
      </c>
      <c r="L34" s="121">
        <v>57.5129533678757</v>
      </c>
    </row>
    <row r="35" spans="1:12" ht="12" customHeight="1">
      <c r="A35" s="58"/>
      <c r="B35" s="59" t="s">
        <v>294</v>
      </c>
      <c r="C35" s="42">
        <v>65</v>
      </c>
      <c r="D35" s="42">
        <v>60</v>
      </c>
      <c r="E35" s="42">
        <v>60</v>
      </c>
      <c r="F35" s="42">
        <v>791</v>
      </c>
      <c r="G35" s="43">
        <v>888</v>
      </c>
      <c r="H35" s="43">
        <v>1069</v>
      </c>
      <c r="I35" s="42">
        <v>0</v>
      </c>
      <c r="J35" s="121">
        <v>0</v>
      </c>
      <c r="K35" s="42">
        <v>181</v>
      </c>
      <c r="L35" s="121">
        <v>20.3828828828829</v>
      </c>
    </row>
    <row r="36" spans="1:12" ht="12" customHeight="1">
      <c r="A36" s="58"/>
      <c r="B36" s="59" t="s">
        <v>295</v>
      </c>
      <c r="C36" s="42">
        <v>47</v>
      </c>
      <c r="D36" s="42">
        <v>60</v>
      </c>
      <c r="E36" s="42">
        <v>65</v>
      </c>
      <c r="F36" s="42">
        <v>992</v>
      </c>
      <c r="G36" s="43">
        <v>1040</v>
      </c>
      <c r="H36" s="43">
        <v>1250</v>
      </c>
      <c r="I36" s="42">
        <v>5</v>
      </c>
      <c r="J36" s="121">
        <v>8.33333333333333</v>
      </c>
      <c r="K36" s="42">
        <v>210</v>
      </c>
      <c r="L36" s="121">
        <v>20.1923076923077</v>
      </c>
    </row>
    <row r="37" spans="1:12" ht="12" customHeight="1">
      <c r="A37" s="58"/>
      <c r="B37" s="59" t="s">
        <v>296</v>
      </c>
      <c r="C37" s="42">
        <v>46</v>
      </c>
      <c r="D37" s="42">
        <v>44</v>
      </c>
      <c r="E37" s="42">
        <v>59</v>
      </c>
      <c r="F37" s="42">
        <v>806</v>
      </c>
      <c r="G37" s="43">
        <v>763</v>
      </c>
      <c r="H37" s="43">
        <v>765</v>
      </c>
      <c r="I37" s="42">
        <v>15</v>
      </c>
      <c r="J37" s="121">
        <v>34.0909090909091</v>
      </c>
      <c r="K37" s="42">
        <v>2</v>
      </c>
      <c r="L37" s="121">
        <v>0.262123197903014</v>
      </c>
    </row>
    <row r="38" spans="1:12" ht="12" customHeight="1">
      <c r="A38" s="58"/>
      <c r="B38" s="59" t="s">
        <v>297</v>
      </c>
      <c r="C38" s="42">
        <v>14</v>
      </c>
      <c r="D38" s="42">
        <v>16</v>
      </c>
      <c r="E38" s="42">
        <v>24</v>
      </c>
      <c r="F38" s="42">
        <v>185</v>
      </c>
      <c r="G38" s="43">
        <v>263</v>
      </c>
      <c r="H38" s="43">
        <v>284</v>
      </c>
      <c r="I38" s="42">
        <v>8</v>
      </c>
      <c r="J38" s="121">
        <v>50</v>
      </c>
      <c r="K38" s="42">
        <v>21</v>
      </c>
      <c r="L38" s="121">
        <v>7.98479087452472</v>
      </c>
    </row>
    <row r="39" spans="1:12" ht="12" customHeight="1">
      <c r="A39" s="58"/>
      <c r="B39" s="59" t="s">
        <v>298</v>
      </c>
      <c r="C39" s="42">
        <v>27</v>
      </c>
      <c r="D39" s="42">
        <v>14</v>
      </c>
      <c r="E39" s="42">
        <v>21</v>
      </c>
      <c r="F39" s="42">
        <v>370</v>
      </c>
      <c r="G39" s="43">
        <v>424</v>
      </c>
      <c r="H39" s="43">
        <v>460</v>
      </c>
      <c r="I39" s="42">
        <v>7</v>
      </c>
      <c r="J39" s="121">
        <v>50</v>
      </c>
      <c r="K39" s="42">
        <v>36</v>
      </c>
      <c r="L39" s="121">
        <v>8.49056603773585</v>
      </c>
    </row>
    <row r="40" spans="1:12" ht="12" customHeight="1">
      <c r="A40" s="58"/>
      <c r="B40" s="59" t="s">
        <v>303</v>
      </c>
      <c r="C40" s="42">
        <v>465</v>
      </c>
      <c r="D40" s="42">
        <v>449</v>
      </c>
      <c r="E40" s="42">
        <v>459</v>
      </c>
      <c r="F40" s="42">
        <v>9768</v>
      </c>
      <c r="G40" s="43">
        <v>8809</v>
      </c>
      <c r="H40" s="43">
        <v>8610</v>
      </c>
      <c r="I40" s="42">
        <v>10</v>
      </c>
      <c r="J40" s="121">
        <v>2.2271714922049</v>
      </c>
      <c r="K40" s="42">
        <v>-199</v>
      </c>
      <c r="L40" s="121">
        <v>-2.25905324100352</v>
      </c>
    </row>
    <row r="41" spans="1:12" ht="12" customHeight="1">
      <c r="A41" s="58"/>
      <c r="B41" s="59"/>
      <c r="C41" s="42"/>
      <c r="D41" s="42"/>
      <c r="E41" s="42"/>
      <c r="F41" s="42"/>
      <c r="G41" s="43"/>
      <c r="H41" s="43"/>
      <c r="I41" s="42"/>
      <c r="J41" s="121"/>
      <c r="K41" s="42"/>
      <c r="L41" s="121"/>
    </row>
    <row r="42" spans="1:12" ht="12" customHeight="1">
      <c r="A42" s="58" t="s">
        <v>304</v>
      </c>
      <c r="B42" s="59"/>
      <c r="C42" s="127">
        <v>364</v>
      </c>
      <c r="D42" s="127">
        <v>495</v>
      </c>
      <c r="E42" s="127">
        <v>467</v>
      </c>
      <c r="F42" s="127">
        <v>5605</v>
      </c>
      <c r="G42" s="128">
        <v>5829</v>
      </c>
      <c r="H42" s="128">
        <v>6224</v>
      </c>
      <c r="I42" s="127">
        <v>-28</v>
      </c>
      <c r="J42" s="129">
        <v>-5.65656565656566</v>
      </c>
      <c r="K42" s="127">
        <v>395</v>
      </c>
      <c r="L42" s="129">
        <v>6.77646251501115</v>
      </c>
    </row>
    <row r="43" spans="1:12" ht="12" customHeight="1">
      <c r="A43" s="58"/>
      <c r="B43" s="59" t="s">
        <v>305</v>
      </c>
      <c r="C43" s="42">
        <v>1</v>
      </c>
      <c r="D43" s="42">
        <v>28</v>
      </c>
      <c r="E43" s="42">
        <v>36</v>
      </c>
      <c r="F43" s="42">
        <v>189</v>
      </c>
      <c r="G43" s="43">
        <v>240</v>
      </c>
      <c r="H43" s="43">
        <v>346</v>
      </c>
      <c r="I43" s="42">
        <v>8</v>
      </c>
      <c r="J43" s="121">
        <v>28.5714285714286</v>
      </c>
      <c r="K43" s="42">
        <v>106</v>
      </c>
      <c r="L43" s="121">
        <v>44.1666666666667</v>
      </c>
    </row>
    <row r="44" spans="1:12" ht="12" customHeight="1">
      <c r="A44" s="58"/>
      <c r="B44" s="59" t="s">
        <v>306</v>
      </c>
      <c r="C44" s="42">
        <v>16</v>
      </c>
      <c r="D44" s="42">
        <v>31</v>
      </c>
      <c r="E44" s="42">
        <v>16</v>
      </c>
      <c r="F44" s="42">
        <v>201</v>
      </c>
      <c r="G44" s="43">
        <v>239</v>
      </c>
      <c r="H44" s="43">
        <v>230</v>
      </c>
      <c r="I44" s="42">
        <v>-15</v>
      </c>
      <c r="J44" s="121">
        <v>-48.3870967741936</v>
      </c>
      <c r="K44" s="42">
        <v>-9</v>
      </c>
      <c r="L44" s="121">
        <v>-3.76569037656904</v>
      </c>
    </row>
    <row r="45" spans="1:12" ht="12" customHeight="1">
      <c r="A45" s="58"/>
      <c r="B45" s="59" t="s">
        <v>307</v>
      </c>
      <c r="C45" s="42">
        <v>123</v>
      </c>
      <c r="D45" s="42">
        <v>202</v>
      </c>
      <c r="E45" s="42">
        <v>173</v>
      </c>
      <c r="F45" s="42">
        <v>1507</v>
      </c>
      <c r="G45" s="43">
        <v>1794</v>
      </c>
      <c r="H45" s="43">
        <v>2052</v>
      </c>
      <c r="I45" s="42">
        <v>-29</v>
      </c>
      <c r="J45" s="121">
        <v>-14.3564356435644</v>
      </c>
      <c r="K45" s="42">
        <v>258</v>
      </c>
      <c r="L45" s="121">
        <v>14.38127090301</v>
      </c>
    </row>
    <row r="46" spans="1:12" ht="12" customHeight="1">
      <c r="A46" s="58"/>
      <c r="B46" s="59" t="s">
        <v>308</v>
      </c>
      <c r="C46" s="42">
        <v>13</v>
      </c>
      <c r="D46" s="42">
        <v>27</v>
      </c>
      <c r="E46" s="42">
        <v>40</v>
      </c>
      <c r="F46" s="42">
        <v>188</v>
      </c>
      <c r="G46" s="43">
        <v>219</v>
      </c>
      <c r="H46" s="43">
        <v>288</v>
      </c>
      <c r="I46" s="42">
        <v>13</v>
      </c>
      <c r="J46" s="121">
        <v>48.1481481481481</v>
      </c>
      <c r="K46" s="42">
        <v>69</v>
      </c>
      <c r="L46" s="121">
        <v>31.5068493150685</v>
      </c>
    </row>
    <row r="47" spans="1:12" ht="12" customHeight="1">
      <c r="A47" s="58"/>
      <c r="B47" s="59" t="s">
        <v>309</v>
      </c>
      <c r="C47" s="42">
        <v>176</v>
      </c>
      <c r="D47" s="42">
        <v>168</v>
      </c>
      <c r="E47" s="42">
        <v>168</v>
      </c>
      <c r="F47" s="42">
        <v>3177</v>
      </c>
      <c r="G47" s="43">
        <v>2984</v>
      </c>
      <c r="H47" s="43">
        <v>2898</v>
      </c>
      <c r="I47" s="42">
        <v>0</v>
      </c>
      <c r="J47" s="121">
        <v>0</v>
      </c>
      <c r="K47" s="42">
        <v>-86</v>
      </c>
      <c r="L47" s="121">
        <v>-2.88203753351206</v>
      </c>
    </row>
    <row r="48" spans="1:12" ht="12" customHeight="1">
      <c r="A48" s="58"/>
      <c r="B48" s="59"/>
      <c r="C48" s="42"/>
      <c r="D48" s="42"/>
      <c r="E48" s="42"/>
      <c r="F48" s="42"/>
      <c r="G48" s="43"/>
      <c r="H48" s="43"/>
      <c r="I48" s="42"/>
      <c r="J48" s="121"/>
      <c r="K48" s="42"/>
      <c r="L48" s="121"/>
    </row>
    <row r="49" spans="1:12" ht="12" customHeight="1">
      <c r="A49" s="58" t="s">
        <v>310</v>
      </c>
      <c r="B49" s="59"/>
      <c r="C49" s="127">
        <v>89</v>
      </c>
      <c r="D49" s="127">
        <v>102</v>
      </c>
      <c r="E49" s="127">
        <v>74</v>
      </c>
      <c r="F49" s="127">
        <v>1246</v>
      </c>
      <c r="G49" s="128">
        <v>1154</v>
      </c>
      <c r="H49" s="128">
        <v>1114</v>
      </c>
      <c r="I49" s="127">
        <v>-28</v>
      </c>
      <c r="J49" s="129">
        <v>-27.4509803921569</v>
      </c>
      <c r="K49" s="127">
        <v>-40</v>
      </c>
      <c r="L49" s="129">
        <v>-3.46620450606586</v>
      </c>
    </row>
    <row r="50" spans="1:12" ht="12" customHeight="1">
      <c r="A50" s="58"/>
      <c r="B50" s="59" t="s">
        <v>319</v>
      </c>
      <c r="C50" s="42">
        <v>22</v>
      </c>
      <c r="D50" s="42">
        <v>26</v>
      </c>
      <c r="E50" s="42">
        <v>12</v>
      </c>
      <c r="F50" s="42">
        <v>213</v>
      </c>
      <c r="G50" s="43">
        <v>185</v>
      </c>
      <c r="H50" s="43">
        <v>153</v>
      </c>
      <c r="I50" s="42">
        <v>-14</v>
      </c>
      <c r="J50" s="121">
        <v>-53.8461538461538</v>
      </c>
      <c r="K50" s="42">
        <v>-32</v>
      </c>
      <c r="L50" s="121">
        <v>-17.2972972972973</v>
      </c>
    </row>
    <row r="51" spans="1:12" ht="12" customHeight="1">
      <c r="A51" s="58"/>
      <c r="B51" s="59" t="s">
        <v>311</v>
      </c>
      <c r="C51" s="42">
        <v>15</v>
      </c>
      <c r="D51" s="42">
        <v>32</v>
      </c>
      <c r="E51" s="42">
        <v>15</v>
      </c>
      <c r="F51" s="42">
        <v>214</v>
      </c>
      <c r="G51" s="43">
        <v>259</v>
      </c>
      <c r="H51" s="43">
        <v>320</v>
      </c>
      <c r="I51" s="42">
        <v>-17</v>
      </c>
      <c r="J51" s="121">
        <v>-53.125</v>
      </c>
      <c r="K51" s="42">
        <v>61</v>
      </c>
      <c r="L51" s="121">
        <v>23.5521235521236</v>
      </c>
    </row>
    <row r="52" spans="1:12" ht="12" customHeight="1">
      <c r="A52" s="58"/>
      <c r="B52" s="59" t="s">
        <v>312</v>
      </c>
      <c r="C52" s="42">
        <v>14</v>
      </c>
      <c r="D52" s="42">
        <v>9</v>
      </c>
      <c r="E52" s="42">
        <v>8</v>
      </c>
      <c r="F52" s="42">
        <v>293</v>
      </c>
      <c r="G52" s="43">
        <v>226</v>
      </c>
      <c r="H52" s="43">
        <v>196</v>
      </c>
      <c r="I52" s="42">
        <v>-1</v>
      </c>
      <c r="J52" s="121">
        <v>-11.1111111111111</v>
      </c>
      <c r="K52" s="42">
        <v>-30</v>
      </c>
      <c r="L52" s="121">
        <v>-13.2743362831858</v>
      </c>
    </row>
    <row r="53" spans="1:12" ht="12" customHeight="1">
      <c r="A53" s="58"/>
      <c r="B53" s="59"/>
      <c r="C53" s="42"/>
      <c r="D53" s="42"/>
      <c r="E53" s="42"/>
      <c r="F53" s="42"/>
      <c r="G53" s="43"/>
      <c r="H53" s="43"/>
      <c r="I53" s="42"/>
      <c r="J53" s="121"/>
      <c r="K53" s="42"/>
      <c r="L53" s="121"/>
    </row>
    <row r="54" spans="1:12" ht="12" customHeight="1">
      <c r="A54" s="58" t="s">
        <v>72</v>
      </c>
      <c r="B54" s="59"/>
      <c r="C54" s="127">
        <v>86</v>
      </c>
      <c r="D54" s="127">
        <v>118</v>
      </c>
      <c r="E54" s="127">
        <v>163</v>
      </c>
      <c r="F54" s="127">
        <v>1054</v>
      </c>
      <c r="G54" s="128">
        <v>1206</v>
      </c>
      <c r="H54" s="128">
        <v>1740</v>
      </c>
      <c r="I54" s="127">
        <v>45</v>
      </c>
      <c r="J54" s="129">
        <v>38.135593220339</v>
      </c>
      <c r="K54" s="127">
        <v>534</v>
      </c>
      <c r="L54" s="129">
        <v>44.2786069651741</v>
      </c>
    </row>
    <row r="55" spans="1:12" ht="12" customHeight="1">
      <c r="A55" s="58"/>
      <c r="B55" s="59"/>
      <c r="C55"/>
      <c r="D55"/>
      <c r="E55"/>
      <c r="F55"/>
      <c r="G55"/>
      <c r="H55"/>
      <c r="I55"/>
      <c r="J55"/>
      <c r="K55"/>
      <c r="L55"/>
    </row>
    <row r="56" spans="1:12" ht="12" customHeight="1">
      <c r="A56" s="44" t="s">
        <v>4</v>
      </c>
      <c r="B56" s="112"/>
      <c r="C56" s="114">
        <v>3615</v>
      </c>
      <c r="D56" s="114">
        <v>4083</v>
      </c>
      <c r="E56" s="114">
        <v>4322</v>
      </c>
      <c r="F56" s="114">
        <v>57232</v>
      </c>
      <c r="G56" s="115">
        <v>56303</v>
      </c>
      <c r="H56" s="115">
        <v>61189</v>
      </c>
      <c r="I56" s="116">
        <v>239</v>
      </c>
      <c r="J56" s="122">
        <v>5.85353906441342</v>
      </c>
      <c r="K56" s="116">
        <v>4886</v>
      </c>
      <c r="L56" s="122">
        <v>8.67804557483615</v>
      </c>
    </row>
    <row r="57" spans="2:12" ht="12" customHeight="1">
      <c r="B57" s="60"/>
      <c r="I57" s="42"/>
      <c r="J57" s="118"/>
      <c r="K57" s="42"/>
      <c r="L57" s="118"/>
    </row>
    <row r="58" spans="1:12" ht="12" customHeight="1">
      <c r="A58" s="144" t="str">
        <f>"1."</f>
        <v>1.</v>
      </c>
      <c r="B58" s="7" t="s">
        <v>229</v>
      </c>
      <c r="I58" s="42"/>
      <c r="J58" s="118"/>
      <c r="K58" s="42"/>
      <c r="L58" s="118"/>
    </row>
    <row r="59" spans="1:12" ht="12" customHeight="1">
      <c r="A59" s="156" t="s">
        <v>82</v>
      </c>
      <c r="B59" t="s">
        <v>230</v>
      </c>
      <c r="I59" s="42"/>
      <c r="J59" s="118"/>
      <c r="K59" s="42"/>
      <c r="L59" s="118"/>
    </row>
    <row r="60" spans="1:2" ht="12" customHeight="1">
      <c r="A60" s="38"/>
      <c r="B60" s="60"/>
    </row>
    <row r="61" spans="1:2" ht="12" customHeight="1">
      <c r="A61" s="52" t="s">
        <v>52</v>
      </c>
      <c r="B61" s="60"/>
    </row>
    <row r="62" spans="1:12" ht="12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</row>
    <row r="63" spans="1:12" s="61" customFormat="1" ht="12" customHeight="1">
      <c r="A63" s="234" t="s">
        <v>250</v>
      </c>
      <c r="B63" s="46"/>
      <c r="C63" s="46"/>
      <c r="D63" s="46"/>
      <c r="E63" s="46"/>
      <c r="F63" s="46"/>
      <c r="G63" s="46"/>
      <c r="H63" s="46"/>
      <c r="J63" s="46"/>
      <c r="K63" s="46"/>
      <c r="L63" s="46"/>
    </row>
    <row r="64" spans="1:12" ht="12" customHeight="1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</row>
    <row r="65" spans="1:12" ht="12" customHeight="1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</row>
    <row r="66" spans="1:12" ht="12" customHeight="1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</row>
    <row r="67" spans="1:12" ht="12" customHeight="1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</row>
    <row r="68" spans="1:12" ht="12" customHeight="1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</row>
    <row r="69" spans="1:12" ht="12" customHeight="1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</row>
    <row r="70" spans="1:12" ht="12" customHeight="1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</row>
    <row r="71" spans="1:12" ht="12" customHeight="1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</row>
    <row r="72" spans="1:12" ht="12" customHeight="1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</row>
    <row r="73" spans="1:12" ht="12" customHeight="1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</row>
    <row r="74" spans="1:12" ht="12" customHeight="1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</row>
    <row r="75" spans="1:12" s="38" customFormat="1" ht="12" customHeight="1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</row>
    <row r="76" spans="1:12" ht="12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</row>
    <row r="77" spans="1:12" ht="12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</row>
    <row r="78" spans="1:12" ht="12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</row>
    <row r="79" spans="1:12" ht="12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</row>
    <row r="80" spans="1:12" ht="12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</row>
    <row r="81" spans="1:12" ht="12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</row>
    <row r="82" spans="1:12" ht="12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</row>
    <row r="83" spans="1:2" ht="12">
      <c r="A83" s="38"/>
      <c r="B83" s="60"/>
    </row>
  </sheetData>
  <sheetProtection/>
  <mergeCells count="7">
    <mergeCell ref="A6:B9"/>
    <mergeCell ref="I7:J7"/>
    <mergeCell ref="K7:L7"/>
    <mergeCell ref="I8:I9"/>
    <mergeCell ref="J8:J9"/>
    <mergeCell ref="K8:K9"/>
    <mergeCell ref="L8:L9"/>
  </mergeCells>
  <printOptions horizontalCentered="1"/>
  <pageMargins left="0.3937007874015748" right="0.3937007874015748" top="0.6299212598425197" bottom="0.6299212598425197" header="0.1968503937007874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46"/>
  <sheetViews>
    <sheetView zoomScalePageLayoutView="0" workbookViewId="0" topLeftCell="A1">
      <selection activeCell="A1" sqref="A1"/>
    </sheetView>
  </sheetViews>
  <sheetFormatPr defaultColWidth="10.66015625" defaultRowHeight="11.25"/>
  <cols>
    <col min="1" max="1" width="2.66015625" style="46" customWidth="1"/>
    <col min="2" max="2" width="23.16015625" style="46" customWidth="1"/>
    <col min="3" max="10" width="10.16015625" style="46" customWidth="1"/>
    <col min="11" max="12" width="8.66015625" style="46" customWidth="1"/>
    <col min="13" max="16384" width="10.66015625" style="46" customWidth="1"/>
  </cols>
  <sheetData>
    <row r="1" spans="1:10" ht="12.75">
      <c r="A1" s="18" t="s">
        <v>18</v>
      </c>
      <c r="B1" s="19"/>
      <c r="C1" s="19"/>
      <c r="D1" s="19"/>
      <c r="E1" s="19"/>
      <c r="F1" s="19"/>
      <c r="G1" s="20"/>
      <c r="H1" s="20"/>
      <c r="I1" s="20"/>
      <c r="J1" s="20"/>
    </row>
    <row r="2" spans="1:10" ht="12.75">
      <c r="A2" s="19"/>
      <c r="B2" s="19"/>
      <c r="C2" s="19"/>
      <c r="D2" s="19"/>
      <c r="E2" s="19"/>
      <c r="F2" s="19"/>
      <c r="G2" s="20"/>
      <c r="H2" s="20"/>
      <c r="I2" s="20"/>
      <c r="J2" s="20"/>
    </row>
    <row r="3" spans="1:10" s="150" customFormat="1" ht="18" customHeight="1">
      <c r="A3" s="140" t="s">
        <v>87</v>
      </c>
      <c r="B3" s="145"/>
      <c r="C3" s="146"/>
      <c r="D3" s="146"/>
      <c r="E3" s="146"/>
      <c r="F3" s="146"/>
      <c r="G3" s="141"/>
      <c r="H3" s="141"/>
      <c r="I3" s="141"/>
      <c r="J3" s="141"/>
    </row>
    <row r="4" spans="1:10" s="152" customFormat="1" ht="15">
      <c r="A4" s="142" t="s">
        <v>21</v>
      </c>
      <c r="B4" s="147"/>
      <c r="C4" s="146"/>
      <c r="D4" s="146"/>
      <c r="E4" s="146"/>
      <c r="F4" s="146"/>
      <c r="G4" s="143"/>
      <c r="H4" s="143"/>
      <c r="I4" s="151"/>
      <c r="J4" s="151"/>
    </row>
    <row r="5" spans="1:10" ht="7.5" customHeight="1">
      <c r="A5" s="47"/>
      <c r="B5" s="47"/>
      <c r="C5" s="22"/>
      <c r="D5" s="22"/>
      <c r="E5" s="22"/>
      <c r="F5" s="22"/>
      <c r="G5" s="23"/>
      <c r="H5" s="23"/>
      <c r="I5" s="62"/>
      <c r="J5" s="62"/>
    </row>
    <row r="6" spans="1:10" ht="15" customHeight="1">
      <c r="A6" s="63" t="s">
        <v>22</v>
      </c>
      <c r="B6" s="63"/>
      <c r="C6" s="64" t="s">
        <v>321</v>
      </c>
      <c r="D6" s="27"/>
      <c r="E6" s="65"/>
      <c r="F6" s="27" t="s">
        <v>322</v>
      </c>
      <c r="G6" s="28"/>
      <c r="H6" s="28"/>
      <c r="I6" s="111" t="s">
        <v>268</v>
      </c>
      <c r="J6" s="28"/>
    </row>
    <row r="7" spans="1:10" ht="15" customHeight="1">
      <c r="A7" s="66" t="s">
        <v>23</v>
      </c>
      <c r="B7" s="67"/>
      <c r="C7" s="109">
        <v>2015</v>
      </c>
      <c r="D7" s="109">
        <v>2016</v>
      </c>
      <c r="E7" s="109">
        <v>2017</v>
      </c>
      <c r="F7" s="109">
        <v>2015</v>
      </c>
      <c r="G7" s="109">
        <v>2016</v>
      </c>
      <c r="H7" s="110">
        <v>2017</v>
      </c>
      <c r="I7" s="68" t="s">
        <v>10</v>
      </c>
      <c r="J7" s="69" t="s">
        <v>11</v>
      </c>
    </row>
    <row r="8" spans="1:12" ht="12" customHeight="1">
      <c r="A8" s="3"/>
      <c r="B8"/>
      <c r="C8"/>
      <c r="D8"/>
      <c r="E8"/>
      <c r="F8"/>
      <c r="G8"/>
      <c r="H8"/>
      <c r="I8"/>
      <c r="J8"/>
      <c r="K8"/>
      <c r="L8"/>
    </row>
    <row r="9" spans="1:12" ht="12" customHeight="1">
      <c r="A9" s="39" t="s">
        <v>269</v>
      </c>
      <c r="B9" s="181"/>
      <c r="C9" s="184">
        <v>705</v>
      </c>
      <c r="D9" s="184">
        <v>643</v>
      </c>
      <c r="E9" s="184">
        <v>724</v>
      </c>
      <c r="F9" s="184">
        <v>3860</v>
      </c>
      <c r="G9" s="185">
        <v>5832</v>
      </c>
      <c r="H9" s="185">
        <v>4101</v>
      </c>
      <c r="I9" s="185">
        <v>81</v>
      </c>
      <c r="J9" s="185">
        <v>-1731</v>
      </c>
      <c r="K9" s="70"/>
      <c r="L9" s="70"/>
    </row>
    <row r="10" spans="1:12" ht="12" customHeight="1">
      <c r="A10" s="39"/>
      <c r="B10" s="40" t="s">
        <v>270</v>
      </c>
      <c r="C10" s="41">
        <v>417</v>
      </c>
      <c r="D10" s="41">
        <v>395</v>
      </c>
      <c r="E10" s="41">
        <v>437</v>
      </c>
      <c r="F10" s="41">
        <v>371</v>
      </c>
      <c r="G10" s="123">
        <v>1830</v>
      </c>
      <c r="H10" s="123">
        <v>20</v>
      </c>
      <c r="I10" s="123">
        <v>42</v>
      </c>
      <c r="J10" s="123">
        <v>-1810</v>
      </c>
      <c r="K10" s="70"/>
      <c r="L10" s="70"/>
    </row>
    <row r="11" spans="1:12" ht="12" customHeight="1">
      <c r="A11" s="39"/>
      <c r="B11" s="40" t="s">
        <v>272</v>
      </c>
      <c r="C11" s="41">
        <v>124</v>
      </c>
      <c r="D11" s="41">
        <v>125</v>
      </c>
      <c r="E11" s="41">
        <v>103</v>
      </c>
      <c r="F11" s="41">
        <v>1025</v>
      </c>
      <c r="G11" s="123">
        <v>1541</v>
      </c>
      <c r="H11" s="123">
        <v>1422</v>
      </c>
      <c r="I11" s="123">
        <v>-22</v>
      </c>
      <c r="J11" s="123">
        <v>-119</v>
      </c>
      <c r="K11" s="70"/>
      <c r="L11" s="70"/>
    </row>
    <row r="12" spans="1:12" ht="12" customHeight="1">
      <c r="A12" s="39"/>
      <c r="B12" s="40" t="s">
        <v>275</v>
      </c>
      <c r="C12" s="41">
        <v>138</v>
      </c>
      <c r="D12" s="41">
        <v>112</v>
      </c>
      <c r="E12" s="41">
        <v>143</v>
      </c>
      <c r="F12" s="41">
        <v>1431</v>
      </c>
      <c r="G12" s="123">
        <v>1598</v>
      </c>
      <c r="H12" s="123">
        <v>1731</v>
      </c>
      <c r="I12" s="123">
        <v>31</v>
      </c>
      <c r="J12" s="123">
        <v>133</v>
      </c>
      <c r="K12" s="70"/>
      <c r="L12" s="70"/>
    </row>
    <row r="13" spans="1:12" ht="12" customHeight="1">
      <c r="A13" s="39"/>
      <c r="B13" s="40" t="s">
        <v>276</v>
      </c>
      <c r="C13" s="41">
        <v>29</v>
      </c>
      <c r="D13" s="41">
        <v>21</v>
      </c>
      <c r="E13" s="41">
        <v>33</v>
      </c>
      <c r="F13" s="41">
        <v>652</v>
      </c>
      <c r="G13" s="123">
        <v>513</v>
      </c>
      <c r="H13" s="123">
        <v>514</v>
      </c>
      <c r="I13" s="123">
        <v>12</v>
      </c>
      <c r="J13" s="123">
        <v>1</v>
      </c>
      <c r="K13" s="70"/>
      <c r="L13" s="70"/>
    </row>
    <row r="14" spans="1:12" ht="12" customHeight="1">
      <c r="A14" s="39"/>
      <c r="B14" s="40"/>
      <c r="C14" s="41"/>
      <c r="D14" s="41"/>
      <c r="E14" s="41"/>
      <c r="F14" s="41"/>
      <c r="G14" s="123"/>
      <c r="H14" s="123"/>
      <c r="I14" s="123"/>
      <c r="J14" s="123"/>
      <c r="K14" s="70"/>
      <c r="L14" s="70"/>
    </row>
    <row r="15" spans="1:12" ht="12" customHeight="1">
      <c r="A15" s="39" t="s">
        <v>277</v>
      </c>
      <c r="B15" s="40"/>
      <c r="C15" s="184">
        <v>2750</v>
      </c>
      <c r="D15" s="184">
        <v>2243</v>
      </c>
      <c r="E15" s="184">
        <v>1817</v>
      </c>
      <c r="F15" s="184">
        <v>36229</v>
      </c>
      <c r="G15" s="185">
        <v>34797</v>
      </c>
      <c r="H15" s="185">
        <v>31422</v>
      </c>
      <c r="I15" s="185">
        <v>-426</v>
      </c>
      <c r="J15" s="185">
        <v>-3375</v>
      </c>
      <c r="K15" s="70"/>
      <c r="L15" s="70"/>
    </row>
    <row r="16" spans="1:12" ht="12" customHeight="1">
      <c r="A16" s="39"/>
      <c r="B16" s="40" t="s">
        <v>278</v>
      </c>
      <c r="C16" s="41">
        <v>536</v>
      </c>
      <c r="D16" s="41">
        <v>553</v>
      </c>
      <c r="E16" s="41">
        <v>430</v>
      </c>
      <c r="F16" s="41">
        <v>8759</v>
      </c>
      <c r="G16" s="123">
        <v>10281</v>
      </c>
      <c r="H16" s="123">
        <v>9472</v>
      </c>
      <c r="I16" s="123">
        <v>-123</v>
      </c>
      <c r="J16" s="123">
        <v>-809</v>
      </c>
      <c r="K16" s="70"/>
      <c r="L16" s="70"/>
    </row>
    <row r="17" spans="1:12" ht="12" customHeight="1">
      <c r="A17" s="39"/>
      <c r="B17" s="40" t="s">
        <v>279</v>
      </c>
      <c r="C17" s="41">
        <v>43</v>
      </c>
      <c r="D17" s="41">
        <v>63</v>
      </c>
      <c r="E17" s="41">
        <v>74</v>
      </c>
      <c r="F17" s="41">
        <v>695</v>
      </c>
      <c r="G17" s="123">
        <v>857</v>
      </c>
      <c r="H17" s="123">
        <v>722</v>
      </c>
      <c r="I17" s="123">
        <v>11</v>
      </c>
      <c r="J17" s="123">
        <v>-135</v>
      </c>
      <c r="K17" s="70"/>
      <c r="L17" s="70"/>
    </row>
    <row r="18" spans="1:12" ht="12" customHeight="1">
      <c r="A18" s="39"/>
      <c r="B18" s="40" t="s">
        <v>280</v>
      </c>
      <c r="C18" s="41">
        <v>1036</v>
      </c>
      <c r="D18" s="41">
        <v>660</v>
      </c>
      <c r="E18" s="41">
        <v>507</v>
      </c>
      <c r="F18" s="41">
        <v>13268</v>
      </c>
      <c r="G18" s="123">
        <v>9109</v>
      </c>
      <c r="H18" s="123">
        <v>6787</v>
      </c>
      <c r="I18" s="123">
        <v>-153</v>
      </c>
      <c r="J18" s="123">
        <v>-2322</v>
      </c>
      <c r="K18" s="70"/>
      <c r="L18" s="70"/>
    </row>
    <row r="19" spans="1:12" ht="12" customHeight="1">
      <c r="A19" s="39"/>
      <c r="B19" s="40" t="s">
        <v>281</v>
      </c>
      <c r="C19" s="41">
        <v>16</v>
      </c>
      <c r="D19" s="41">
        <v>7</v>
      </c>
      <c r="E19" s="41">
        <v>15</v>
      </c>
      <c r="F19" s="41">
        <v>351</v>
      </c>
      <c r="G19" s="123">
        <v>391</v>
      </c>
      <c r="H19" s="123">
        <v>413</v>
      </c>
      <c r="I19" s="123">
        <v>8</v>
      </c>
      <c r="J19" s="123">
        <v>22</v>
      </c>
      <c r="K19" s="70"/>
      <c r="L19" s="70"/>
    </row>
    <row r="20" spans="1:12" ht="12" customHeight="1">
      <c r="A20" s="39"/>
      <c r="B20" s="40" t="s">
        <v>282</v>
      </c>
      <c r="C20" s="41">
        <v>59</v>
      </c>
      <c r="D20" s="41">
        <v>93</v>
      </c>
      <c r="E20" s="41">
        <v>11</v>
      </c>
      <c r="F20" s="41">
        <v>1344</v>
      </c>
      <c r="G20" s="123">
        <v>1441</v>
      </c>
      <c r="H20" s="123">
        <v>1214</v>
      </c>
      <c r="I20" s="123">
        <v>-82</v>
      </c>
      <c r="J20" s="123">
        <v>-227</v>
      </c>
      <c r="K20" s="70"/>
      <c r="L20" s="70"/>
    </row>
    <row r="21" spans="1:12" ht="12" customHeight="1">
      <c r="A21" s="39"/>
      <c r="B21" s="40" t="s">
        <v>283</v>
      </c>
      <c r="C21" s="41">
        <v>68</v>
      </c>
      <c r="D21" s="41">
        <v>147</v>
      </c>
      <c r="E21" s="41">
        <v>117</v>
      </c>
      <c r="F21" s="41">
        <v>1030</v>
      </c>
      <c r="G21" s="123">
        <v>1597</v>
      </c>
      <c r="H21" s="123">
        <v>1783</v>
      </c>
      <c r="I21" s="123">
        <v>-30</v>
      </c>
      <c r="J21" s="123">
        <v>186</v>
      </c>
      <c r="K21" s="70"/>
      <c r="L21" s="70"/>
    </row>
    <row r="22" spans="1:12" ht="12" customHeight="1">
      <c r="A22" s="39"/>
      <c r="B22" s="40" t="s">
        <v>284</v>
      </c>
      <c r="C22" s="41">
        <v>44</v>
      </c>
      <c r="D22" s="41">
        <v>50</v>
      </c>
      <c r="E22" s="41">
        <v>23</v>
      </c>
      <c r="F22" s="41">
        <v>781</v>
      </c>
      <c r="G22" s="123">
        <v>1120</v>
      </c>
      <c r="H22" s="123">
        <v>1054</v>
      </c>
      <c r="I22" s="123">
        <v>-27</v>
      </c>
      <c r="J22" s="123">
        <v>-66</v>
      </c>
      <c r="K22" s="70"/>
      <c r="L22" s="70"/>
    </row>
    <row r="23" spans="1:12" ht="12" customHeight="1">
      <c r="A23" s="39"/>
      <c r="B23" s="40" t="s">
        <v>317</v>
      </c>
      <c r="C23" s="41">
        <v>12</v>
      </c>
      <c r="D23" s="41">
        <v>20</v>
      </c>
      <c r="E23" s="41">
        <v>12</v>
      </c>
      <c r="F23" s="41">
        <v>544</v>
      </c>
      <c r="G23" s="123">
        <v>563</v>
      </c>
      <c r="H23" s="123">
        <v>504</v>
      </c>
      <c r="I23" s="123">
        <v>-8</v>
      </c>
      <c r="J23" s="123">
        <v>-59</v>
      </c>
      <c r="K23" s="70"/>
      <c r="L23" s="70"/>
    </row>
    <row r="24" spans="1:12" ht="12" customHeight="1">
      <c r="A24" s="39"/>
      <c r="B24" s="40" t="s">
        <v>285</v>
      </c>
      <c r="C24" s="41">
        <v>564</v>
      </c>
      <c r="D24" s="41">
        <v>298</v>
      </c>
      <c r="E24" s="41">
        <v>374</v>
      </c>
      <c r="F24" s="41">
        <v>5039</v>
      </c>
      <c r="G24" s="123">
        <v>4515</v>
      </c>
      <c r="H24" s="123">
        <v>4740</v>
      </c>
      <c r="I24" s="123">
        <v>76</v>
      </c>
      <c r="J24" s="123">
        <v>225</v>
      </c>
      <c r="K24" s="70"/>
      <c r="L24" s="70"/>
    </row>
    <row r="25" spans="1:12" ht="12" customHeight="1">
      <c r="A25" s="39"/>
      <c r="B25" s="40" t="s">
        <v>286</v>
      </c>
      <c r="C25" s="41">
        <v>102</v>
      </c>
      <c r="D25" s="41">
        <v>78</v>
      </c>
      <c r="E25" s="41">
        <v>62</v>
      </c>
      <c r="F25" s="41">
        <v>1017</v>
      </c>
      <c r="G25" s="123">
        <v>1023</v>
      </c>
      <c r="H25" s="123">
        <v>1100</v>
      </c>
      <c r="I25" s="123">
        <v>-16</v>
      </c>
      <c r="J25" s="123">
        <v>77</v>
      </c>
      <c r="K25" s="70"/>
      <c r="L25" s="70"/>
    </row>
    <row r="26" spans="1:12" ht="12" customHeight="1">
      <c r="A26" s="39"/>
      <c r="B26" s="40" t="s">
        <v>316</v>
      </c>
      <c r="C26" s="41">
        <v>92</v>
      </c>
      <c r="D26" s="41">
        <v>65</v>
      </c>
      <c r="E26" s="41">
        <v>69</v>
      </c>
      <c r="F26" s="41">
        <v>738</v>
      </c>
      <c r="G26" s="123">
        <v>809</v>
      </c>
      <c r="H26" s="123">
        <v>903</v>
      </c>
      <c r="I26" s="123">
        <v>4</v>
      </c>
      <c r="J26" s="123">
        <v>94</v>
      </c>
      <c r="K26" s="70"/>
      <c r="L26" s="70"/>
    </row>
    <row r="27" spans="1:12" ht="12" customHeight="1">
      <c r="A27" s="39"/>
      <c r="B27" s="40" t="s">
        <v>287</v>
      </c>
      <c r="C27" s="41">
        <v>37</v>
      </c>
      <c r="D27" s="41">
        <v>53</v>
      </c>
      <c r="E27" s="41">
        <v>45</v>
      </c>
      <c r="F27" s="41">
        <v>515</v>
      </c>
      <c r="G27" s="123">
        <v>584</v>
      </c>
      <c r="H27" s="123">
        <v>587</v>
      </c>
      <c r="I27" s="123">
        <v>-8</v>
      </c>
      <c r="J27" s="123">
        <v>3</v>
      </c>
      <c r="K27" s="70"/>
      <c r="L27" s="70"/>
    </row>
    <row r="28" spans="1:12" ht="12" customHeight="1">
      <c r="A28" s="39"/>
      <c r="B28" s="40" t="s">
        <v>288</v>
      </c>
      <c r="C28" s="41">
        <v>29</v>
      </c>
      <c r="D28" s="41">
        <v>17</v>
      </c>
      <c r="E28" s="41">
        <v>-23</v>
      </c>
      <c r="F28" s="41">
        <v>599</v>
      </c>
      <c r="G28" s="123">
        <v>729</v>
      </c>
      <c r="H28" s="123">
        <v>466</v>
      </c>
      <c r="I28" s="123">
        <v>-40</v>
      </c>
      <c r="J28" s="123">
        <v>-263</v>
      </c>
      <c r="K28" s="70"/>
      <c r="L28" s="70"/>
    </row>
    <row r="29" spans="1:12" ht="12" customHeight="1">
      <c r="A29" s="39"/>
      <c r="B29" s="40" t="s">
        <v>289</v>
      </c>
      <c r="C29" s="41">
        <v>27</v>
      </c>
      <c r="D29" s="41">
        <v>53</v>
      </c>
      <c r="E29" s="41">
        <v>30</v>
      </c>
      <c r="F29" s="41">
        <v>436</v>
      </c>
      <c r="G29" s="123">
        <v>647</v>
      </c>
      <c r="H29" s="123">
        <v>785</v>
      </c>
      <c r="I29" s="123">
        <v>-23</v>
      </c>
      <c r="J29" s="123">
        <v>138</v>
      </c>
      <c r="K29" s="70"/>
      <c r="L29" s="70"/>
    </row>
    <row r="30" spans="1:12" ht="12" customHeight="1">
      <c r="A30" s="39"/>
      <c r="B30" s="40"/>
      <c r="C30" s="41"/>
      <c r="D30" s="41"/>
      <c r="E30" s="41"/>
      <c r="F30" s="41"/>
      <c r="G30" s="123"/>
      <c r="H30" s="123"/>
      <c r="I30" s="123"/>
      <c r="J30" s="123"/>
      <c r="K30" s="70"/>
      <c r="L30" s="70"/>
    </row>
    <row r="31" spans="1:12" ht="12" customHeight="1">
      <c r="A31" s="39" t="s">
        <v>290</v>
      </c>
      <c r="B31" s="40"/>
      <c r="C31" s="184">
        <v>2421</v>
      </c>
      <c r="D31" s="184">
        <v>2822</v>
      </c>
      <c r="E31" s="184">
        <v>2700</v>
      </c>
      <c r="F31" s="184">
        <v>12695</v>
      </c>
      <c r="G31" s="185">
        <v>15509</v>
      </c>
      <c r="H31" s="185">
        <v>16365</v>
      </c>
      <c r="I31" s="185">
        <v>-122</v>
      </c>
      <c r="J31" s="185">
        <v>856</v>
      </c>
      <c r="K31" s="70"/>
      <c r="L31" s="70"/>
    </row>
    <row r="32" spans="1:12" ht="12" customHeight="1">
      <c r="A32" s="39"/>
      <c r="B32" s="40" t="s">
        <v>318</v>
      </c>
      <c r="C32" s="41">
        <v>149</v>
      </c>
      <c r="D32" s="41">
        <v>133</v>
      </c>
      <c r="E32" s="41">
        <v>106</v>
      </c>
      <c r="F32" s="41">
        <v>458</v>
      </c>
      <c r="G32" s="123">
        <v>534</v>
      </c>
      <c r="H32" s="123">
        <v>389</v>
      </c>
      <c r="I32" s="123">
        <v>-27</v>
      </c>
      <c r="J32" s="123">
        <v>-145</v>
      </c>
      <c r="K32" s="70"/>
      <c r="L32" s="70"/>
    </row>
    <row r="33" spans="1:12" ht="12" customHeight="1">
      <c r="A33" s="39"/>
      <c r="B33" s="40" t="s">
        <v>294</v>
      </c>
      <c r="C33" s="41">
        <v>529</v>
      </c>
      <c r="D33" s="41">
        <v>670</v>
      </c>
      <c r="E33" s="41">
        <v>586</v>
      </c>
      <c r="F33" s="41">
        <v>2931</v>
      </c>
      <c r="G33" s="123">
        <v>3284</v>
      </c>
      <c r="H33" s="123">
        <v>3298</v>
      </c>
      <c r="I33" s="123">
        <v>-84</v>
      </c>
      <c r="J33" s="123">
        <v>14</v>
      </c>
      <c r="K33" s="70"/>
      <c r="L33" s="70"/>
    </row>
    <row r="34" spans="1:12" ht="12" customHeight="1">
      <c r="A34" s="39"/>
      <c r="B34" s="40" t="s">
        <v>295</v>
      </c>
      <c r="C34" s="41">
        <v>285</v>
      </c>
      <c r="D34" s="41">
        <v>379</v>
      </c>
      <c r="E34" s="41">
        <v>337</v>
      </c>
      <c r="F34" s="41">
        <v>2824</v>
      </c>
      <c r="G34" s="123">
        <v>3446</v>
      </c>
      <c r="H34" s="123">
        <v>3079</v>
      </c>
      <c r="I34" s="123">
        <v>-42</v>
      </c>
      <c r="J34" s="123">
        <v>-367</v>
      </c>
      <c r="K34" s="70"/>
      <c r="L34" s="70"/>
    </row>
    <row r="35" spans="1:12" ht="12" customHeight="1">
      <c r="A35" s="39"/>
      <c r="B35" s="40" t="s">
        <v>296</v>
      </c>
      <c r="C35" s="41">
        <v>72</v>
      </c>
      <c r="D35" s="41">
        <v>79</v>
      </c>
      <c r="E35" s="41">
        <v>50</v>
      </c>
      <c r="F35" s="41">
        <v>340</v>
      </c>
      <c r="G35" s="123">
        <v>266</v>
      </c>
      <c r="H35" s="123">
        <v>394</v>
      </c>
      <c r="I35" s="123">
        <v>-29</v>
      </c>
      <c r="J35" s="123">
        <v>128</v>
      </c>
      <c r="K35" s="70"/>
      <c r="L35" s="70"/>
    </row>
    <row r="36" spans="1:12" ht="12" customHeight="1">
      <c r="A36" s="39"/>
      <c r="B36" s="40" t="s">
        <v>297</v>
      </c>
      <c r="C36" s="41">
        <v>58</v>
      </c>
      <c r="D36" s="41">
        <v>40</v>
      </c>
      <c r="E36" s="41">
        <v>65</v>
      </c>
      <c r="F36" s="41">
        <v>362</v>
      </c>
      <c r="G36" s="123">
        <v>250</v>
      </c>
      <c r="H36" s="123">
        <v>295</v>
      </c>
      <c r="I36" s="123">
        <v>25</v>
      </c>
      <c r="J36" s="123">
        <v>45</v>
      </c>
      <c r="K36" s="70"/>
      <c r="L36" s="70"/>
    </row>
    <row r="37" spans="1:12" ht="12" customHeight="1">
      <c r="A37" s="39"/>
      <c r="B37" s="40" t="s">
        <v>298</v>
      </c>
      <c r="C37" s="41">
        <v>21</v>
      </c>
      <c r="D37" s="41">
        <v>69</v>
      </c>
      <c r="E37" s="41">
        <v>44</v>
      </c>
      <c r="F37" s="41">
        <v>174</v>
      </c>
      <c r="G37" s="123">
        <v>282</v>
      </c>
      <c r="H37" s="123">
        <v>293</v>
      </c>
      <c r="I37" s="123">
        <v>-25</v>
      </c>
      <c r="J37" s="123">
        <v>11</v>
      </c>
      <c r="K37" s="70"/>
      <c r="L37" s="70"/>
    </row>
    <row r="38" spans="1:12" ht="12" customHeight="1">
      <c r="A38" s="39"/>
      <c r="B38" s="40" t="s">
        <v>303</v>
      </c>
      <c r="C38" s="41">
        <v>1003</v>
      </c>
      <c r="D38" s="41">
        <v>1214</v>
      </c>
      <c r="E38" s="41">
        <v>1160</v>
      </c>
      <c r="F38" s="41">
        <v>3680</v>
      </c>
      <c r="G38" s="123">
        <v>5408</v>
      </c>
      <c r="H38" s="123">
        <v>6501</v>
      </c>
      <c r="I38" s="123">
        <v>-54</v>
      </c>
      <c r="J38" s="123">
        <v>1093</v>
      </c>
      <c r="K38" s="70"/>
      <c r="L38" s="70"/>
    </row>
    <row r="39" spans="1:12" ht="12" customHeight="1">
      <c r="A39" s="39"/>
      <c r="B39" s="40"/>
      <c r="C39" s="41"/>
      <c r="D39" s="41"/>
      <c r="E39" s="41"/>
      <c r="F39" s="41"/>
      <c r="G39" s="123"/>
      <c r="H39" s="123"/>
      <c r="I39" s="123"/>
      <c r="J39" s="123"/>
      <c r="K39" s="70"/>
      <c r="L39" s="70"/>
    </row>
    <row r="40" spans="1:12" ht="12" customHeight="1">
      <c r="A40" s="39" t="s">
        <v>304</v>
      </c>
      <c r="B40" s="40"/>
      <c r="C40" s="184">
        <v>594</v>
      </c>
      <c r="D40" s="184">
        <v>434</v>
      </c>
      <c r="E40" s="184">
        <v>499</v>
      </c>
      <c r="F40" s="184">
        <v>4151</v>
      </c>
      <c r="G40" s="185">
        <v>4176</v>
      </c>
      <c r="H40" s="185">
        <v>4746</v>
      </c>
      <c r="I40" s="185">
        <v>65</v>
      </c>
      <c r="J40" s="185">
        <v>570</v>
      </c>
      <c r="K40" s="70"/>
      <c r="L40" s="70"/>
    </row>
    <row r="41" spans="1:12" ht="12" customHeight="1">
      <c r="A41" s="39"/>
      <c r="B41" s="40" t="s">
        <v>305</v>
      </c>
      <c r="C41" s="41">
        <v>49</v>
      </c>
      <c r="D41" s="41">
        <v>29</v>
      </c>
      <c r="E41" s="41">
        <v>45</v>
      </c>
      <c r="F41" s="41">
        <v>702</v>
      </c>
      <c r="G41" s="123">
        <v>625</v>
      </c>
      <c r="H41" s="123">
        <v>536</v>
      </c>
      <c r="I41" s="123">
        <v>16</v>
      </c>
      <c r="J41" s="123">
        <v>-89</v>
      </c>
      <c r="K41" s="70"/>
      <c r="L41" s="70"/>
    </row>
    <row r="42" spans="1:12" ht="12" customHeight="1">
      <c r="A42" s="39"/>
      <c r="B42" s="40" t="s">
        <v>306</v>
      </c>
      <c r="C42" s="41">
        <v>43</v>
      </c>
      <c r="D42" s="41">
        <v>40</v>
      </c>
      <c r="E42" s="41">
        <v>46</v>
      </c>
      <c r="F42" s="41">
        <v>319</v>
      </c>
      <c r="G42" s="123">
        <v>385</v>
      </c>
      <c r="H42" s="123">
        <v>539</v>
      </c>
      <c r="I42" s="123">
        <v>6</v>
      </c>
      <c r="J42" s="123">
        <v>154</v>
      </c>
      <c r="K42" s="70"/>
      <c r="L42" s="70"/>
    </row>
    <row r="43" spans="1:12" ht="12" customHeight="1">
      <c r="A43" s="39"/>
      <c r="B43" s="40" t="s">
        <v>307</v>
      </c>
      <c r="C43" s="41">
        <v>198</v>
      </c>
      <c r="D43" s="41">
        <v>64</v>
      </c>
      <c r="E43" s="41">
        <v>135</v>
      </c>
      <c r="F43" s="41">
        <v>934</v>
      </c>
      <c r="G43" s="123">
        <v>777</v>
      </c>
      <c r="H43" s="123">
        <v>566</v>
      </c>
      <c r="I43" s="123">
        <v>71</v>
      </c>
      <c r="J43" s="123">
        <v>-211</v>
      </c>
      <c r="K43" s="70"/>
      <c r="L43" s="70"/>
    </row>
    <row r="44" spans="1:12" ht="12" customHeight="1">
      <c r="A44" s="39"/>
      <c r="B44" s="40" t="s">
        <v>308</v>
      </c>
      <c r="C44" s="41">
        <v>93</v>
      </c>
      <c r="D44" s="41">
        <v>0</v>
      </c>
      <c r="E44" s="41">
        <v>0</v>
      </c>
      <c r="F44" s="41">
        <v>539</v>
      </c>
      <c r="G44" s="123">
        <v>484</v>
      </c>
      <c r="H44" s="123">
        <v>407</v>
      </c>
      <c r="I44" s="123">
        <v>0</v>
      </c>
      <c r="J44" s="123">
        <v>-77</v>
      </c>
      <c r="K44" s="70"/>
      <c r="L44" s="70"/>
    </row>
    <row r="45" spans="1:12" ht="12" customHeight="1">
      <c r="A45" s="39"/>
      <c r="B45" s="40" t="s">
        <v>309</v>
      </c>
      <c r="C45" s="41">
        <v>189</v>
      </c>
      <c r="D45" s="41">
        <v>260</v>
      </c>
      <c r="E45" s="41">
        <v>247</v>
      </c>
      <c r="F45" s="41">
        <v>1063</v>
      </c>
      <c r="G45" s="123">
        <v>1335</v>
      </c>
      <c r="H45" s="123">
        <v>2011</v>
      </c>
      <c r="I45" s="123">
        <v>-13</v>
      </c>
      <c r="J45" s="123">
        <v>676</v>
      </c>
      <c r="K45" s="70"/>
      <c r="L45" s="70"/>
    </row>
    <row r="46" spans="1:12" ht="12" customHeight="1">
      <c r="A46" s="39"/>
      <c r="B46" s="40"/>
      <c r="C46" s="41"/>
      <c r="D46" s="41"/>
      <c r="E46" s="41"/>
      <c r="F46" s="41"/>
      <c r="G46" s="123"/>
      <c r="H46" s="123"/>
      <c r="I46" s="123"/>
      <c r="J46" s="123"/>
      <c r="K46" s="70"/>
      <c r="L46" s="70"/>
    </row>
    <row r="47" spans="1:12" ht="12" customHeight="1">
      <c r="A47" s="39" t="s">
        <v>310</v>
      </c>
      <c r="B47" s="40"/>
      <c r="C47" s="184">
        <v>377</v>
      </c>
      <c r="D47" s="184">
        <v>621</v>
      </c>
      <c r="E47" s="184">
        <v>564</v>
      </c>
      <c r="F47" s="184">
        <v>4238</v>
      </c>
      <c r="G47" s="185">
        <v>7027</v>
      </c>
      <c r="H47" s="185">
        <v>8356</v>
      </c>
      <c r="I47" s="185">
        <v>-57</v>
      </c>
      <c r="J47" s="185">
        <v>1329</v>
      </c>
      <c r="K47" s="70"/>
      <c r="L47" s="70"/>
    </row>
    <row r="48" spans="1:12" ht="12" customHeight="1">
      <c r="A48" s="39"/>
      <c r="B48" s="40" t="s">
        <v>319</v>
      </c>
      <c r="C48" s="41">
        <v>6</v>
      </c>
      <c r="D48" s="41">
        <v>0</v>
      </c>
      <c r="E48" s="41">
        <v>25</v>
      </c>
      <c r="F48" s="41">
        <v>354</v>
      </c>
      <c r="G48" s="123">
        <v>361</v>
      </c>
      <c r="H48" s="123">
        <v>473</v>
      </c>
      <c r="I48" s="123">
        <v>25</v>
      </c>
      <c r="J48" s="123">
        <v>112</v>
      </c>
      <c r="K48" s="70"/>
      <c r="L48" s="70"/>
    </row>
    <row r="49" spans="1:12" ht="12" customHeight="1">
      <c r="A49" s="39"/>
      <c r="B49" s="40" t="s">
        <v>311</v>
      </c>
      <c r="C49" s="41">
        <v>197</v>
      </c>
      <c r="D49" s="41">
        <v>415</v>
      </c>
      <c r="E49" s="41">
        <v>351</v>
      </c>
      <c r="F49" s="41">
        <v>2062</v>
      </c>
      <c r="G49" s="123">
        <v>4022</v>
      </c>
      <c r="H49" s="123">
        <v>4921</v>
      </c>
      <c r="I49" s="123">
        <v>-64</v>
      </c>
      <c r="J49" s="123">
        <v>899</v>
      </c>
      <c r="K49" s="70"/>
      <c r="L49" s="70"/>
    </row>
    <row r="50" spans="1:12" ht="12" customHeight="1">
      <c r="A50" s="39"/>
      <c r="B50" s="40" t="s">
        <v>312</v>
      </c>
      <c r="C50" s="41">
        <v>53</v>
      </c>
      <c r="D50" s="41">
        <v>42</v>
      </c>
      <c r="E50" s="41">
        <v>79</v>
      </c>
      <c r="F50" s="41">
        <v>436</v>
      </c>
      <c r="G50" s="123">
        <v>716</v>
      </c>
      <c r="H50" s="123">
        <v>994</v>
      </c>
      <c r="I50" s="123">
        <v>37</v>
      </c>
      <c r="J50" s="123">
        <v>278</v>
      </c>
      <c r="K50" s="70"/>
      <c r="L50" s="70"/>
    </row>
    <row r="51" spans="1:12" ht="12" customHeight="1">
      <c r="A51" s="39"/>
      <c r="B51" s="40"/>
      <c r="C51" s="41"/>
      <c r="D51" s="41"/>
      <c r="E51" s="41"/>
      <c r="F51" s="41"/>
      <c r="G51" s="123"/>
      <c r="H51" s="123"/>
      <c r="I51" s="123"/>
      <c r="J51" s="123"/>
      <c r="K51" s="70"/>
      <c r="L51" s="70"/>
    </row>
    <row r="52" spans="1:12" ht="12" customHeight="1">
      <c r="A52" s="39" t="s">
        <v>72</v>
      </c>
      <c r="B52" s="40"/>
      <c r="C52" s="184">
        <v>172</v>
      </c>
      <c r="D52" s="184">
        <v>328</v>
      </c>
      <c r="E52" s="184">
        <v>447</v>
      </c>
      <c r="F52" s="184">
        <v>2486</v>
      </c>
      <c r="G52" s="185">
        <v>3013</v>
      </c>
      <c r="H52" s="185">
        <v>5364</v>
      </c>
      <c r="I52" s="185">
        <v>119</v>
      </c>
      <c r="J52" s="185">
        <v>2351</v>
      </c>
      <c r="K52" s="70"/>
      <c r="L52" s="70"/>
    </row>
    <row r="53" spans="1:12" ht="12" customHeight="1">
      <c r="A53" s="39"/>
      <c r="B53" s="40"/>
      <c r="C53"/>
      <c r="D53"/>
      <c r="E53"/>
      <c r="F53"/>
      <c r="G53"/>
      <c r="H53"/>
      <c r="I53"/>
      <c r="J53"/>
      <c r="K53" s="70"/>
      <c r="L53" s="70"/>
    </row>
    <row r="54" spans="1:12" ht="12" customHeight="1">
      <c r="A54" s="44" t="s">
        <v>4</v>
      </c>
      <c r="B54" s="112"/>
      <c r="C54" s="113">
        <v>7019</v>
      </c>
      <c r="D54" s="113">
        <v>7091</v>
      </c>
      <c r="E54" s="113">
        <v>6751</v>
      </c>
      <c r="F54" s="113">
        <v>63659</v>
      </c>
      <c r="G54" s="113">
        <v>70354</v>
      </c>
      <c r="H54" s="113">
        <v>70354</v>
      </c>
      <c r="I54" s="113">
        <v>-340</v>
      </c>
      <c r="J54" s="113">
        <v>0</v>
      </c>
      <c r="K54" s="70"/>
      <c r="L54" s="70"/>
    </row>
    <row r="55" spans="1:12" ht="12" customHeight="1">
      <c r="A55" s="38"/>
      <c r="B55" s="45"/>
      <c r="C55" s="48"/>
      <c r="D55" s="48"/>
      <c r="E55" s="48"/>
      <c r="F55" s="48"/>
      <c r="G55" s="49"/>
      <c r="H55" s="50"/>
      <c r="I55" s="50"/>
      <c r="J55" s="50"/>
      <c r="K55" s="70"/>
      <c r="L55" s="70"/>
    </row>
    <row r="56" spans="1:12" ht="12" customHeight="1">
      <c r="A56" s="155" t="str">
        <f>"1."</f>
        <v>1.</v>
      </c>
      <c r="B56" s="198" t="s">
        <v>231</v>
      </c>
      <c r="C56" s="41"/>
      <c r="D56" s="41"/>
      <c r="E56" s="41"/>
      <c r="F56" s="41"/>
      <c r="G56" s="41"/>
      <c r="H56" s="41"/>
      <c r="I56" s="41"/>
      <c r="J56" s="41"/>
      <c r="K56" s="70"/>
      <c r="L56" s="70"/>
    </row>
    <row r="57" spans="1:12" ht="12" customHeight="1">
      <c r="A57" s="71"/>
      <c r="B57" s="72" t="s">
        <v>232</v>
      </c>
      <c r="C57" s="71"/>
      <c r="D57" s="71"/>
      <c r="E57" s="73"/>
      <c r="F57" s="73"/>
      <c r="G57" s="74"/>
      <c r="H57" s="75"/>
      <c r="I57" s="75"/>
      <c r="J57" s="75"/>
      <c r="K57" s="70"/>
      <c r="L57" s="70"/>
    </row>
    <row r="58" spans="1:12" ht="12" customHeight="1">
      <c r="A58" s="157" t="s">
        <v>90</v>
      </c>
      <c r="B58" s="157" t="s">
        <v>233</v>
      </c>
      <c r="C58" s="71"/>
      <c r="D58" s="71"/>
      <c r="E58" s="71"/>
      <c r="F58" s="71"/>
      <c r="G58" s="71"/>
      <c r="H58" s="71"/>
      <c r="I58" s="71"/>
      <c r="J58" s="71"/>
      <c r="K58" s="70"/>
      <c r="L58" s="70"/>
    </row>
    <row r="59" spans="1:12" ht="12" customHeight="1">
      <c r="A59" s="157" t="s">
        <v>90</v>
      </c>
      <c r="B59" s="157" t="s">
        <v>234</v>
      </c>
      <c r="C59" s="71"/>
      <c r="D59" s="71"/>
      <c r="E59" s="71"/>
      <c r="F59" s="71"/>
      <c r="G59" s="71"/>
      <c r="H59" s="71"/>
      <c r="I59" s="71"/>
      <c r="J59" s="71"/>
      <c r="K59" s="70"/>
      <c r="L59" s="70"/>
    </row>
    <row r="60" spans="1:12" ht="12" customHeight="1">
      <c r="A60" s="155" t="str">
        <f>"2."</f>
        <v>2.</v>
      </c>
      <c r="B60" s="71" t="s">
        <v>89</v>
      </c>
      <c r="C60" s="71"/>
      <c r="D60" s="71"/>
      <c r="E60" s="73"/>
      <c r="F60" s="73"/>
      <c r="G60" s="74"/>
      <c r="H60" s="75"/>
      <c r="I60" s="75"/>
      <c r="J60" s="75"/>
      <c r="K60" s="70"/>
      <c r="L60" s="70"/>
    </row>
    <row r="61" spans="11:12" ht="12" customHeight="1">
      <c r="K61" s="70"/>
      <c r="L61" s="70"/>
    </row>
    <row r="62" spans="1:12" ht="12" customHeight="1">
      <c r="A62" s="52" t="s">
        <v>52</v>
      </c>
      <c r="K62" s="70"/>
      <c r="L62" s="70"/>
    </row>
    <row r="63" spans="11:12" ht="12" customHeight="1">
      <c r="K63" s="70"/>
      <c r="L63" s="70"/>
    </row>
    <row r="64" spans="1:12" ht="12" customHeight="1">
      <c r="A64" s="234" t="s">
        <v>250</v>
      </c>
      <c r="K64" s="70"/>
      <c r="L64" s="70"/>
    </row>
    <row r="65" spans="11:12" ht="12" customHeight="1">
      <c r="K65" s="70"/>
      <c r="L65" s="70"/>
    </row>
    <row r="66" spans="11:12" ht="12" customHeight="1">
      <c r="K66" s="70"/>
      <c r="L66" s="70"/>
    </row>
    <row r="67" spans="11:12" ht="12" customHeight="1">
      <c r="K67" s="70"/>
      <c r="L67" s="70"/>
    </row>
    <row r="68" spans="11:12" ht="12" customHeight="1">
      <c r="K68" s="70"/>
      <c r="L68" s="70"/>
    </row>
    <row r="69" spans="11:12" ht="12" customHeight="1">
      <c r="K69" s="70"/>
      <c r="L69" s="70"/>
    </row>
    <row r="70" spans="11:12" ht="12" customHeight="1">
      <c r="K70" s="70"/>
      <c r="L70" s="70"/>
    </row>
    <row r="71" spans="11:12" ht="12" customHeight="1">
      <c r="K71" s="70"/>
      <c r="L71" s="70"/>
    </row>
    <row r="72" spans="11:12" ht="12" customHeight="1">
      <c r="K72" s="76"/>
      <c r="L72" s="76"/>
    </row>
    <row r="73" spans="11:12" ht="12">
      <c r="K73" s="51"/>
      <c r="L73" s="51"/>
    </row>
    <row r="74" spans="11:12" ht="12">
      <c r="K74" s="77"/>
      <c r="L74" s="77"/>
    </row>
    <row r="75" spans="11:12" ht="12">
      <c r="K75" s="78"/>
      <c r="L75" s="78"/>
    </row>
    <row r="76" spans="11:12" ht="12">
      <c r="K76" s="71"/>
      <c r="L76" s="71"/>
    </row>
    <row r="77" spans="11:12" ht="12">
      <c r="K77" s="71"/>
      <c r="L77" s="71"/>
    </row>
    <row r="78" spans="11:12" ht="12">
      <c r="K78" s="71"/>
      <c r="L78" s="71"/>
    </row>
    <row r="79" spans="11:12" ht="12">
      <c r="K79" s="78"/>
      <c r="L79" s="78"/>
    </row>
    <row r="80" spans="11:12" ht="12">
      <c r="K80" s="78"/>
      <c r="L80" s="78"/>
    </row>
    <row r="81" spans="11:12" ht="12">
      <c r="K81" s="78"/>
      <c r="L81" s="78"/>
    </row>
    <row r="82" spans="1:12" ht="12">
      <c r="A82" s="38"/>
      <c r="B82" s="45"/>
      <c r="C82" s="48"/>
      <c r="D82" s="48"/>
      <c r="E82" s="48"/>
      <c r="F82" s="48"/>
      <c r="G82" s="49"/>
      <c r="H82" s="50"/>
      <c r="I82" s="50"/>
      <c r="J82" s="50"/>
      <c r="K82" s="51"/>
      <c r="L82" s="51"/>
    </row>
    <row r="83" spans="1:12" ht="12">
      <c r="A83" s="38"/>
      <c r="B83" s="45"/>
      <c r="C83" s="53"/>
      <c r="D83" s="53"/>
      <c r="E83" s="53"/>
      <c r="F83" s="53"/>
      <c r="G83" s="49"/>
      <c r="H83" s="54"/>
      <c r="I83" s="54"/>
      <c r="J83" s="54"/>
      <c r="K83" s="23"/>
      <c r="L83" s="23"/>
    </row>
    <row r="84" spans="1:11" ht="12">
      <c r="A84" s="55"/>
      <c r="B84" s="45"/>
      <c r="C84" s="56"/>
      <c r="D84" s="56"/>
      <c r="E84" s="56"/>
      <c r="F84" s="56"/>
      <c r="G84" s="57"/>
      <c r="H84" s="56"/>
      <c r="I84" s="56"/>
      <c r="J84" s="56"/>
      <c r="K84" s="51"/>
    </row>
    <row r="85" spans="1:12" ht="12">
      <c r="A85" s="38"/>
      <c r="B85" s="45"/>
      <c r="C85" s="38"/>
      <c r="D85" s="38"/>
      <c r="E85" s="38"/>
      <c r="F85" s="38"/>
      <c r="G85" s="38"/>
      <c r="H85" s="38"/>
      <c r="I85" s="38"/>
      <c r="J85" s="38"/>
      <c r="K85" s="23"/>
      <c r="L85" s="23"/>
    </row>
    <row r="86" spans="1:12" ht="12">
      <c r="A86" s="38"/>
      <c r="B86" s="38"/>
      <c r="G86" s="38"/>
      <c r="H86" s="38"/>
      <c r="I86" s="38"/>
      <c r="J86" s="38"/>
      <c r="K86" s="23"/>
      <c r="L86" s="23"/>
    </row>
    <row r="87" spans="1:12" ht="12">
      <c r="A87" s="38"/>
      <c r="B87" s="38"/>
      <c r="G87" s="38"/>
      <c r="H87" s="38"/>
      <c r="I87" s="38"/>
      <c r="J87" s="38"/>
      <c r="K87" s="23"/>
      <c r="L87" s="23"/>
    </row>
    <row r="88" spans="1:12" ht="12">
      <c r="A88" s="38"/>
      <c r="B88" s="38"/>
      <c r="G88" s="38"/>
      <c r="H88" s="38"/>
      <c r="I88" s="38"/>
      <c r="J88" s="38"/>
      <c r="K88" s="23"/>
      <c r="L88" s="23"/>
    </row>
    <row r="89" spans="1:12" ht="12">
      <c r="A89" s="38"/>
      <c r="B89" s="38"/>
      <c r="G89" s="38"/>
      <c r="H89" s="38"/>
      <c r="I89" s="38"/>
      <c r="J89" s="38"/>
      <c r="K89" s="23"/>
      <c r="L89" s="23"/>
    </row>
    <row r="90" spans="1:12" ht="12">
      <c r="A90" s="38"/>
      <c r="B90" s="38"/>
      <c r="G90" s="38"/>
      <c r="H90" s="38"/>
      <c r="I90" s="38"/>
      <c r="J90" s="38"/>
      <c r="K90" s="23"/>
      <c r="L90" s="23"/>
    </row>
    <row r="91" spans="1:12" ht="12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23"/>
      <c r="L91" s="23"/>
    </row>
    <row r="92" spans="1:12" ht="12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23"/>
      <c r="L92" s="23"/>
    </row>
    <row r="93" spans="1:12" ht="1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</row>
    <row r="94" spans="1:12" ht="1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</row>
    <row r="95" spans="1:12" ht="1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</row>
    <row r="96" spans="1:12" ht="1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</row>
    <row r="97" spans="1:12" ht="1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</row>
    <row r="98" spans="1:12" ht="1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</row>
    <row r="99" spans="1:12" ht="1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</row>
    <row r="100" spans="1:12" ht="1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</row>
    <row r="101" spans="1:12" ht="1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</row>
    <row r="102" spans="1:12" ht="1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</row>
    <row r="103" spans="1:12" ht="1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</row>
    <row r="104" spans="1:12" ht="1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</row>
    <row r="105" spans="1:12" ht="1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</row>
    <row r="106" spans="1:12" ht="1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</row>
    <row r="107" spans="1:12" ht="1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</row>
    <row r="108" spans="1:12" ht="12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</row>
    <row r="109" spans="1:12" ht="1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</row>
    <row r="110" spans="1:12" ht="12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</row>
    <row r="111" spans="1:12" ht="12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</row>
    <row r="112" spans="1:12" ht="1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</row>
    <row r="113" spans="1:12" ht="12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</row>
    <row r="114" spans="1:12" ht="12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</row>
    <row r="115" spans="1:12" ht="12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</row>
    <row r="116" spans="1:12" ht="12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</row>
    <row r="117" spans="1:12" ht="12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</row>
    <row r="118" spans="1:12" ht="12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</row>
    <row r="119" spans="1:12" ht="12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</row>
    <row r="120" spans="1:12" ht="12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</row>
    <row r="121" spans="1:12" ht="12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</row>
    <row r="122" spans="1:12" ht="12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</row>
    <row r="123" spans="1:12" ht="12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</row>
    <row r="124" spans="1:12" ht="12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</row>
    <row r="125" spans="1:12" ht="12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</row>
    <row r="126" spans="1:12" ht="12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</row>
    <row r="127" spans="1:12" ht="12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</row>
    <row r="128" spans="1:12" ht="12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</row>
    <row r="129" spans="1:12" ht="12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</row>
    <row r="130" spans="1:12" ht="12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</row>
    <row r="131" spans="1:12" ht="12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</row>
    <row r="132" spans="1:12" ht="12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</row>
    <row r="133" spans="1:12" ht="12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</row>
    <row r="134" spans="1:12" ht="12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</row>
    <row r="135" spans="1:12" ht="12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</row>
    <row r="136" spans="1:12" ht="12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</row>
    <row r="137" spans="1:12" ht="12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</row>
    <row r="138" spans="1:12" ht="12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</row>
    <row r="139" spans="1:12" ht="12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</row>
    <row r="140" spans="1:12" ht="12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</row>
    <row r="141" spans="1:12" ht="12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</row>
    <row r="142" spans="1:12" ht="12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</row>
    <row r="143" spans="1:12" ht="12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</row>
    <row r="144" spans="1:12" ht="12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</row>
    <row r="145" spans="1:12" ht="12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</row>
    <row r="146" spans="1:12" ht="12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</row>
  </sheetData>
  <sheetProtection/>
  <printOptions horizontalCentered="1"/>
  <pageMargins left="0.3937007874015748" right="0.3937007874015748" top="0.6299212598425197" bottom="0.6299212598425197" header="0.1968503937007874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New Zealand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Lafferty</dc:creator>
  <cp:keywords/>
  <dc:description/>
  <cp:lastModifiedBy>Dinah Mountier</cp:lastModifiedBy>
  <cp:lastPrinted>2017-12-13T04:11:18Z</cp:lastPrinted>
  <dcterms:created xsi:type="dcterms:W3CDTF">2008-06-24T04:16:18Z</dcterms:created>
  <dcterms:modified xsi:type="dcterms:W3CDTF">2017-12-14T02:47:09Z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8bac518797247d9a4e915b8746d6853">
    <vt:lpwstr>Internal Use In-confidence|69b44791-be31-46eb-9b92-d68f31097173</vt:lpwstr>
  </property>
  <property fmtid="{D5CDD505-2E9C-101B-9397-08002B2CF9AE}" pid="3" name="TaxCatchAll">
    <vt:lpwstr>5;#Internal Use In-confidence|69b44791-be31-46eb-9b92-d68f31097173</vt:lpwstr>
  </property>
  <property fmtid="{D5CDD505-2E9C-101B-9397-08002B2CF9AE}" pid="4" name="_dlc_DocId">
    <vt:lpwstr>ENXFE5XUT2PX-1406382270-1721</vt:lpwstr>
  </property>
  <property fmtid="{D5CDD505-2E9C-101B-9397-08002B2CF9AE}" pid="5" name="_dlc_DocIdItemGuid">
    <vt:lpwstr>cb70e023-c9ab-4aa3-bc43-37fe67859c2d</vt:lpwstr>
  </property>
  <property fmtid="{D5CDD505-2E9C-101B-9397-08002B2CF9AE}" pid="6" name="_dlc_DocIdUrl">
    <vt:lpwstr>https://stats.cohesion.net.nz/Sites/CR/CRPRS/PUB/_layouts/15/DocIdRedir.aspx?ID=ENXFE5XUT2PX-1406382270-1721, ENXFE5XUT2PX-1406382270-1721</vt:lpwstr>
  </property>
  <property fmtid="{D5CDD505-2E9C-101B-9397-08002B2CF9AE}" pid="7" name="TaxKeywordTaxHTField">
    <vt:lpwstr/>
  </property>
  <property fmtid="{D5CDD505-2E9C-101B-9397-08002B2CF9AE}" pid="8" name="C3FinancialYearNote">
    <vt:lpwstr/>
  </property>
  <property fmtid="{D5CDD505-2E9C-101B-9397-08002B2CF9AE}" pid="9" name="C3Topic">
    <vt:lpwstr/>
  </property>
  <property fmtid="{D5CDD505-2E9C-101B-9397-08002B2CF9AE}" pid="10" name="StatsNZFinancialYear">
    <vt:lpwstr/>
  </property>
  <property fmtid="{D5CDD505-2E9C-101B-9397-08002B2CF9AE}" pid="11" name="C3FinancialYear">
    <vt:lpwstr/>
  </property>
  <property fmtid="{D5CDD505-2E9C-101B-9397-08002B2CF9AE}" pid="12" name="TaxKeyword">
    <vt:lpwstr/>
  </property>
  <property fmtid="{D5CDD505-2E9C-101B-9397-08002B2CF9AE}" pid="13" name="m91ba62b87924bbda3cfe3a0b94a500e">
    <vt:lpwstr/>
  </property>
  <property fmtid="{D5CDD505-2E9C-101B-9397-08002B2CF9AE}" pid="14" name="f9fa092123474519b7094e3fcbe891ca">
    <vt:lpwstr/>
  </property>
  <property fmtid="{D5CDD505-2E9C-101B-9397-08002B2CF9AE}" pid="15" name="h46a36d1fcc44c9f84f65dc0772a3757">
    <vt:lpwstr/>
  </property>
  <property fmtid="{D5CDD505-2E9C-101B-9397-08002B2CF9AE}" pid="16" name="StatsNZOutputName">
    <vt:lpwstr/>
  </property>
  <property fmtid="{D5CDD505-2E9C-101B-9397-08002B2CF9AE}" pid="17" name="C3TopicNote">
    <vt:lpwstr/>
  </property>
  <property fmtid="{D5CDD505-2E9C-101B-9397-08002B2CF9AE}" pid="18" name="StatsNZPublishingStatus">
    <vt:lpwstr/>
  </property>
  <property fmtid="{D5CDD505-2E9C-101B-9397-08002B2CF9AE}" pid="19" name="StatsNZSecurityClassification">
    <vt:lpwstr>5;#Internal Use In-confidence|69b44791-be31-46eb-9b92-d68f31097173</vt:lpwstr>
  </property>
  <property fmtid="{D5CDD505-2E9C-101B-9397-08002B2CF9AE}" pid="20" name="kcb5833c80584ebb8e03c9f31419702a">
    <vt:lpwstr/>
  </property>
  <property fmtid="{D5CDD505-2E9C-101B-9397-08002B2CF9AE}" pid="21" name="StatsNZPublishingJobNumber">
    <vt:lpwstr/>
  </property>
  <property fmtid="{D5CDD505-2E9C-101B-9397-08002B2CF9AE}" pid="22" name="StatsNZCalendarYear">
    <vt:lpwstr/>
  </property>
</Properties>
</file>