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7620" tabRatio="913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</sheets>
  <definedNames/>
  <calcPr fullCalcOnLoad="1"/>
</workbook>
</file>

<file path=xl/sharedStrings.xml><?xml version="1.0" encoding="utf-8"?>
<sst xmlns="http://schemas.openxmlformats.org/spreadsheetml/2006/main" count="2029" uniqueCount="450">
  <si>
    <t>Table 10</t>
  </si>
  <si>
    <t>Component</t>
  </si>
  <si>
    <t>Year ended March</t>
  </si>
  <si>
    <t>2010</t>
  </si>
  <si>
    <t>2011</t>
  </si>
  <si>
    <t>2012</t>
  </si>
  <si>
    <t>2013</t>
  </si>
  <si>
    <t>2014</t>
  </si>
  <si>
    <t>2015</t>
  </si>
  <si>
    <t>Percent change</t>
  </si>
  <si>
    <t>Household final consumption expenditure</t>
  </si>
  <si>
    <t>SG02RAC30P30E</t>
  </si>
  <si>
    <t>R</t>
  </si>
  <si>
    <t>Non-profit organisations serving households</t>
  </si>
  <si>
    <t>SG02RAC30P30D</t>
  </si>
  <si>
    <t>Private consumption expenditure</t>
  </si>
  <si>
    <t>SG02RAC30P30G</t>
  </si>
  <si>
    <t>Central government expenditure</t>
  </si>
  <si>
    <t>SG02RAC30P30H</t>
  </si>
  <si>
    <t>Local government expenditure</t>
  </si>
  <si>
    <t>SG02RAC30P30I</t>
  </si>
  <si>
    <t>General government expenditure</t>
  </si>
  <si>
    <t>SG02RAC30P30C</t>
  </si>
  <si>
    <t>Gross fixed capital formation</t>
  </si>
  <si>
    <t>SG05RAC00P51</t>
  </si>
  <si>
    <t>Gross capital formation</t>
  </si>
  <si>
    <t>SG05RAC00P50</t>
  </si>
  <si>
    <t>Gross national expenditure</t>
  </si>
  <si>
    <t>SG02RAC00B21</t>
  </si>
  <si>
    <t>Exports of goods and services</t>
  </si>
  <si>
    <t>SG06RAC00P60</t>
  </si>
  <si>
    <t>Less imports of goods and services</t>
  </si>
  <si>
    <t>SG06RAC00P70</t>
  </si>
  <si>
    <t>Expenditure on gross domestic product</t>
  </si>
  <si>
    <t>SG02RAC00B15</t>
  </si>
  <si>
    <t>Table 11</t>
  </si>
  <si>
    <t>Quarter</t>
  </si>
  <si>
    <t>Mar</t>
  </si>
  <si>
    <t>Jun</t>
  </si>
  <si>
    <t>Sep</t>
  </si>
  <si>
    <t>Dec</t>
  </si>
  <si>
    <t>$(million)</t>
  </si>
  <si>
    <t>Non-durable goods</t>
  </si>
  <si>
    <t>SG02RSC15P30AE</t>
  </si>
  <si>
    <t>Durable goods</t>
  </si>
  <si>
    <t>SG02RSC15P30BE</t>
  </si>
  <si>
    <t>Services</t>
  </si>
  <si>
    <t>SG02RSC15P30CE</t>
  </si>
  <si>
    <r>
      <t>Imports of low value goods</t>
    </r>
    <r>
      <rPr>
        <vertAlign val="superscript"/>
        <sz val="8"/>
        <rFont val="Arial Mäori"/>
        <family val="0"/>
      </rPr>
      <t>(2)</t>
    </r>
  </si>
  <si>
    <t>SG02RSC15P30DE</t>
  </si>
  <si>
    <t>Household consumption expenditure</t>
  </si>
  <si>
    <t>SG02RSC15P30ZE</t>
  </si>
  <si>
    <t>NZ resident household expenditure overseas</t>
  </si>
  <si>
    <t>SG02RSC15P30VE</t>
  </si>
  <si>
    <t>Non-residents expenditure in New Zealand</t>
  </si>
  <si>
    <t>SG02RSC15P30WE</t>
  </si>
  <si>
    <t>Symbol:</t>
  </si>
  <si>
    <t>R revised</t>
  </si>
  <si>
    <t>Table 13</t>
  </si>
  <si>
    <t>Residential buildings</t>
  </si>
  <si>
    <t>SG02RSC11P51AN1110</t>
  </si>
  <si>
    <t>Non-residential buildings</t>
  </si>
  <si>
    <t>SG02RSC11P51AN1120</t>
  </si>
  <si>
    <t>Other construction</t>
  </si>
  <si>
    <t>SG02RSC11P51AN1130</t>
  </si>
  <si>
    <t>Plant, machinery, and equipment</t>
  </si>
  <si>
    <t>SG02RSC11P51AN1140</t>
  </si>
  <si>
    <t>Transport equipment</t>
  </si>
  <si>
    <t>SG02RSC11P51AN1150</t>
  </si>
  <si>
    <t>Intangible fixed assets</t>
  </si>
  <si>
    <t>SG02RSC11P51AN1170</t>
  </si>
  <si>
    <t>Land improvements</t>
  </si>
  <si>
    <t>SG02RSC11P51AN1180</t>
  </si>
  <si>
    <r>
      <t>Business investment</t>
    </r>
    <r>
      <rPr>
        <b/>
        <vertAlign val="superscript"/>
        <sz val="8"/>
        <rFont val="Arial Mäori"/>
        <family val="0"/>
      </rPr>
      <t>(2)</t>
    </r>
  </si>
  <si>
    <t>SG02RSC11P51AN1199</t>
  </si>
  <si>
    <t>SG02RSC01P51T4</t>
  </si>
  <si>
    <t>Business investment is the total of all investment types excluding residential building.</t>
  </si>
  <si>
    <t>Table 12</t>
  </si>
  <si>
    <t>SG02RAC15P30AE</t>
  </si>
  <si>
    <t>SG02RAC15P30BE</t>
  </si>
  <si>
    <t>SG02RAC15P30CE</t>
  </si>
  <si>
    <t>SG02RAC15P30DE</t>
  </si>
  <si>
    <t>SG02RAC15P30ZE</t>
  </si>
  <si>
    <t>SG02RAC15P30VE</t>
  </si>
  <si>
    <t>Non-resident expenditure in New Zealand</t>
  </si>
  <si>
    <t>SG02RAC15P30WE</t>
  </si>
  <si>
    <t>Imports of low value goods purchased directly by households are not included in other categories.</t>
  </si>
  <si>
    <t>Table 14</t>
  </si>
  <si>
    <t>SG02RAC11P51AN1110</t>
  </si>
  <si>
    <t>SG02RAC11P51AN1120</t>
  </si>
  <si>
    <t>SG02RAC11P51AN1130</t>
  </si>
  <si>
    <t>SG02RAC11P51AN1140</t>
  </si>
  <si>
    <t>SG02RAC11P51AN1150</t>
  </si>
  <si>
    <t>SG02RAC11P51AN1170</t>
  </si>
  <si>
    <t>SG02RAC11P51AN1180</t>
  </si>
  <si>
    <t>SG02RAC11P51AN1199</t>
  </si>
  <si>
    <t>SG02RAC01P51Z</t>
  </si>
  <si>
    <t>Table 15</t>
  </si>
  <si>
    <t>Export</t>
  </si>
  <si>
    <t>SG02RSC17P61M</t>
  </si>
  <si>
    <t>Forestry primary products</t>
  </si>
  <si>
    <t>SG02RSC17P61N</t>
  </si>
  <si>
    <t>Coal, crude petroleum and ores, minerals and gases</t>
  </si>
  <si>
    <t>SG02RSC17P61O</t>
  </si>
  <si>
    <t>Meat products</t>
  </si>
  <si>
    <t>SG02RSC17P61P</t>
  </si>
  <si>
    <t>Dairy products</t>
  </si>
  <si>
    <t>SG02RSC17P61Q</t>
  </si>
  <si>
    <t>Other food, beverages, and tobacco</t>
  </si>
  <si>
    <t>SG02RSC17P61R</t>
  </si>
  <si>
    <t>Textiles, apparel, and leather products</t>
  </si>
  <si>
    <t>SG02RSC17P61T</t>
  </si>
  <si>
    <t>Wood and paper products</t>
  </si>
  <si>
    <t>SG02RSC17P61U</t>
  </si>
  <si>
    <t>Chemicals, rubber, plastic, and non-metallic minerals</t>
  </si>
  <si>
    <t>SG02RSC17P61V</t>
  </si>
  <si>
    <t>SG02RSC17P61W</t>
  </si>
  <si>
    <t>Exports of goods</t>
  </si>
  <si>
    <t>SG06RSC00P61</t>
  </si>
  <si>
    <t>Exports of services</t>
  </si>
  <si>
    <t>SG06RSC00P62</t>
  </si>
  <si>
    <t>SG06RSC00P60</t>
  </si>
  <si>
    <t>Agriculture and fishing primary products</t>
  </si>
  <si>
    <t>Metal products, machinery, and equipment</t>
  </si>
  <si>
    <t>Table 17</t>
  </si>
  <si>
    <t>SG02NSC30P30E</t>
  </si>
  <si>
    <t>SG02NSC30P30D</t>
  </si>
  <si>
    <t>SG02NSC30P30G</t>
  </si>
  <si>
    <t>SG02NSC30P30H</t>
  </si>
  <si>
    <t>SG02NSC30P30I</t>
  </si>
  <si>
    <t>SG02NSC30P30C</t>
  </si>
  <si>
    <t>SG02NSC01P51T4</t>
  </si>
  <si>
    <t>Change in inventories</t>
  </si>
  <si>
    <t>SG02NSC00P52</t>
  </si>
  <si>
    <t>SG02NSC00P50</t>
  </si>
  <si>
    <t>SG02NSC00B21</t>
  </si>
  <si>
    <t>SG06NSC00P60</t>
  </si>
  <si>
    <t>SG06NSC00P70</t>
  </si>
  <si>
    <t>SG02NSC00B15</t>
  </si>
  <si>
    <t>Figures may not sum to totals due to rounding.</t>
  </si>
  <si>
    <t>Table 16</t>
  </si>
  <si>
    <t>Import</t>
  </si>
  <si>
    <t>Consumption goods</t>
  </si>
  <si>
    <t>SG02RSC18P71CPY</t>
  </si>
  <si>
    <t>Intermediate goods</t>
  </si>
  <si>
    <t>SG02RSC18P71BPP</t>
  </si>
  <si>
    <t>Capital goods</t>
  </si>
  <si>
    <t>SG02RSC18P71APC</t>
  </si>
  <si>
    <t>Passenger motor cars</t>
  </si>
  <si>
    <t>SG02RSC18P71DPZ</t>
  </si>
  <si>
    <t>Petrol and avgas</t>
  </si>
  <si>
    <t>SG02RSC18P71EQA</t>
  </si>
  <si>
    <t>Military and other goods</t>
  </si>
  <si>
    <t>SG02RSC18P71FQB</t>
  </si>
  <si>
    <t>Imports of goods</t>
  </si>
  <si>
    <t>SG06RSC00P71</t>
  </si>
  <si>
    <t>Imports of services</t>
  </si>
  <si>
    <t>SG06RSC00P72</t>
  </si>
  <si>
    <t>Imports of goods and services</t>
  </si>
  <si>
    <t>SG06RSC00P70</t>
  </si>
  <si>
    <t>Table 18</t>
  </si>
  <si>
    <t>Table 19</t>
  </si>
  <si>
    <t>SG02NAC30P30E</t>
  </si>
  <si>
    <t>SG02NAC30P30D</t>
  </si>
  <si>
    <t>SG02NAC30P30G</t>
  </si>
  <si>
    <t>SG02NAC30P30H</t>
  </si>
  <si>
    <t>SG02NAC30P30I</t>
  </si>
  <si>
    <t>SG02NAC30P30C</t>
  </si>
  <si>
    <t>SG05NAC00P51</t>
  </si>
  <si>
    <t>SG05NAC00P52</t>
  </si>
  <si>
    <t>SG05NAC00P50</t>
  </si>
  <si>
    <t>SG02NAC00B21Z</t>
  </si>
  <si>
    <t>SG06NAC00P60</t>
  </si>
  <si>
    <t>SG06NAC00P70</t>
  </si>
  <si>
    <t>SG02NAC00B15Z</t>
  </si>
  <si>
    <t>Table 20</t>
  </si>
  <si>
    <t>Table 21</t>
  </si>
  <si>
    <t>Seasonally adjusted</t>
  </si>
  <si>
    <t>Key aggregate</t>
  </si>
  <si>
    <r>
      <t>Population of New Zealand (000s)</t>
    </r>
    <r>
      <rPr>
        <vertAlign val="superscript"/>
        <sz val="8"/>
        <rFont val="Arial Mäori"/>
        <family val="0"/>
      </rPr>
      <t>(1)</t>
    </r>
  </si>
  <si>
    <t>SGC</t>
  </si>
  <si>
    <t>P</t>
  </si>
  <si>
    <t>Expenditure on GDP in current prices per capita ($)</t>
  </si>
  <si>
    <t>SG09NSC00B15NZ</t>
  </si>
  <si>
    <t>GDP in 2009/10 prices per capita ($)</t>
  </si>
  <si>
    <t>SG09RSC00B01NZ</t>
  </si>
  <si>
    <r>
      <t>Real gross national disposable income per capita ($)</t>
    </r>
    <r>
      <rPr>
        <vertAlign val="superscript"/>
        <sz val="8"/>
        <rFont val="Arial Mäori"/>
        <family val="0"/>
      </rPr>
      <t>(2)</t>
    </r>
  </si>
  <si>
    <t>SG09RSC00B06NZ</t>
  </si>
  <si>
    <r>
      <t>Population of New Zealand</t>
    </r>
    <r>
      <rPr>
        <vertAlign val="superscript"/>
        <sz val="8"/>
        <rFont val="Arial Mäori"/>
        <family val="0"/>
      </rPr>
      <t>(1)</t>
    </r>
  </si>
  <si>
    <t>Expenditure on GDP in current prices per capita</t>
  </si>
  <si>
    <t>GDP in 2009/10 prices per capita</t>
  </si>
  <si>
    <r>
      <t>Real gross national disposable income per capita</t>
    </r>
    <r>
      <rPr>
        <vertAlign val="superscript"/>
        <sz val="8"/>
        <rFont val="Arial Mäori"/>
        <family val="0"/>
      </rPr>
      <t>(2)</t>
    </r>
  </si>
  <si>
    <t>New Zealand usually resident population.</t>
  </si>
  <si>
    <t>Symbols:</t>
  </si>
  <si>
    <t>P provisional</t>
  </si>
  <si>
    <t>Actual</t>
  </si>
  <si>
    <t>Year ended June</t>
  </si>
  <si>
    <r>
      <t xml:space="preserve">Population of New Zealand (000s) </t>
    </r>
    <r>
      <rPr>
        <vertAlign val="superscript"/>
        <sz val="8"/>
        <rFont val="Arial Mäori"/>
        <family val="0"/>
      </rPr>
      <t>(1)</t>
    </r>
  </si>
  <si>
    <t>SG2CTOTJ</t>
  </si>
  <si>
    <t>SG09NAC00B15NZJ</t>
  </si>
  <si>
    <t>SG09RAC00B01NZJ</t>
  </si>
  <si>
    <t>SG09RAC00B06NZJ</t>
  </si>
  <si>
    <t>Table 23</t>
  </si>
  <si>
    <t>Quarterly index value</t>
  </si>
  <si>
    <t>SG08NSC01P30T1</t>
  </si>
  <si>
    <t>General government</t>
  </si>
  <si>
    <t>SG08NSC01P30T5</t>
  </si>
  <si>
    <t>SG08NSC00P51</t>
  </si>
  <si>
    <t>SG08NSC00B21</t>
  </si>
  <si>
    <t>SG08NSC00P60</t>
  </si>
  <si>
    <t>SG08NSC00P70</t>
  </si>
  <si>
    <t>SG08NSC00B15</t>
  </si>
  <si>
    <t>Table 24</t>
  </si>
  <si>
    <t>Annual index value</t>
  </si>
  <si>
    <t>SG08NAC01P30T1</t>
  </si>
  <si>
    <t>SG08NAC01P30T5</t>
  </si>
  <si>
    <t>SG08NAC00P51</t>
  </si>
  <si>
    <t>SG08NAC00B21</t>
  </si>
  <si>
    <t>SG08NAC00P60</t>
  </si>
  <si>
    <t>SG08NAC00P70</t>
  </si>
  <si>
    <t>SG08NAC00B15</t>
  </si>
  <si>
    <t>Table 25</t>
  </si>
  <si>
    <t>Industry</t>
  </si>
  <si>
    <t>Agriculture, forestry, and fishing</t>
  </si>
  <si>
    <t>SG01RSC02B01A01</t>
  </si>
  <si>
    <t>Mining</t>
  </si>
  <si>
    <t>SG01RSC02B01A02</t>
  </si>
  <si>
    <t>Primary industries</t>
  </si>
  <si>
    <t>SG01RSC02B01A99</t>
  </si>
  <si>
    <t>Manufacturing</t>
  </si>
  <si>
    <t>SG01RSC02B01B01</t>
  </si>
  <si>
    <t>Electricity, gas, water, and waste services</t>
  </si>
  <si>
    <t>SG01RSC02B01B02</t>
  </si>
  <si>
    <t>Construction</t>
  </si>
  <si>
    <t>SG01RSC02B01B03</t>
  </si>
  <si>
    <t>Goods-producing industries</t>
  </si>
  <si>
    <t>SG01RSC02B01B99</t>
  </si>
  <si>
    <t>Wholesale trade</t>
  </si>
  <si>
    <t>SG01RSC02B01C01</t>
  </si>
  <si>
    <t>Retail trade and accommodation</t>
  </si>
  <si>
    <t>SG01RSC02B01C02</t>
  </si>
  <si>
    <t>Transport, postal, and warehousing</t>
  </si>
  <si>
    <t>SG01RSC02B01C03</t>
  </si>
  <si>
    <t>Information media and telecommunications</t>
  </si>
  <si>
    <t>SG01RSC02B01C04</t>
  </si>
  <si>
    <t>Financial and insurance services</t>
  </si>
  <si>
    <t>SG01RSC02B01C05</t>
  </si>
  <si>
    <t>Rental, hiring, and real estate services</t>
  </si>
  <si>
    <t>SG01RSC02B01C06</t>
  </si>
  <si>
    <t>Prof, scientific, technical, admin, and support</t>
  </si>
  <si>
    <t>SG01RSC02B01C07</t>
  </si>
  <si>
    <t>Public administration and safety</t>
  </si>
  <si>
    <t>SG01RSC02B01C08</t>
  </si>
  <si>
    <t>Education and training</t>
  </si>
  <si>
    <t>SG01RSC02B01C09</t>
  </si>
  <si>
    <t>Health care and social assistance</t>
  </si>
  <si>
    <t>SG01RSC02B01C10</t>
  </si>
  <si>
    <t>Arts, recreation, and other services</t>
  </si>
  <si>
    <t>SG01RSC02B01C11</t>
  </si>
  <si>
    <t>Service industries</t>
  </si>
  <si>
    <t>SG01RSC02B01C99</t>
  </si>
  <si>
    <r>
      <t>Gross domestic product</t>
    </r>
    <r>
      <rPr>
        <b/>
        <vertAlign val="superscript"/>
        <sz val="8"/>
        <rFont val="Arial Mäori"/>
        <family val="0"/>
      </rPr>
      <t>(2)</t>
    </r>
  </si>
  <si>
    <t>SG01RSC00B01</t>
  </si>
  <si>
    <t>SG01RAC02B01A01J</t>
  </si>
  <si>
    <t>SG01RAC02B01A02J</t>
  </si>
  <si>
    <t>SG01RAC02B01A99J</t>
  </si>
  <si>
    <t>SG01RAC02B01B01J</t>
  </si>
  <si>
    <t>SG01RAC02B01B02J</t>
  </si>
  <si>
    <t>SG01RAC02B01B03J</t>
  </si>
  <si>
    <t>SG01RAC02B01B99J</t>
  </si>
  <si>
    <t>SG01RAC02B01C01J</t>
  </si>
  <si>
    <t>SG01RAC02B01C02J</t>
  </si>
  <si>
    <t>SG01RAC02B01C03J</t>
  </si>
  <si>
    <t>SG01RAC02B01C04J</t>
  </si>
  <si>
    <t>SG01RAC02B01C05J</t>
  </si>
  <si>
    <t>SG01RAC02B01C06J</t>
  </si>
  <si>
    <t>SG01RAC02B01C07J</t>
  </si>
  <si>
    <t>SG01RAC02B01C08J</t>
  </si>
  <si>
    <t>SG01RAC02B01C09J</t>
  </si>
  <si>
    <t>SG01RAC02B01C10J</t>
  </si>
  <si>
    <t>SG01RAC02B01C11J</t>
  </si>
  <si>
    <t>SG01RAC02B01C99J</t>
  </si>
  <si>
    <t>SG00RAC00B01J</t>
  </si>
  <si>
    <t>SG02RAC30P30GJ</t>
  </si>
  <si>
    <t>Government consumption expenditure</t>
  </si>
  <si>
    <t>SG02RAC30P30CJ</t>
  </si>
  <si>
    <t>SG02RAC11P51AN1110J</t>
  </si>
  <si>
    <t>SG02RAC11P51AN1199J</t>
  </si>
  <si>
    <t>SG00RAC00B21J</t>
  </si>
  <si>
    <t>SG06RAC00P60J</t>
  </si>
  <si>
    <t>SG06RAC00P70J</t>
  </si>
  <si>
    <t>SG00RAC00B15J</t>
  </si>
  <si>
    <t>Table 3</t>
  </si>
  <si>
    <t>Table 4</t>
  </si>
  <si>
    <t>Table 5</t>
  </si>
  <si>
    <t>SG01RAC02B01A01</t>
  </si>
  <si>
    <t>SG01RAC02B01A02</t>
  </si>
  <si>
    <t>SG01RAC02B01A99</t>
  </si>
  <si>
    <t>SG01RAC02B01B01</t>
  </si>
  <si>
    <t>SG01RAC02B01B02</t>
  </si>
  <si>
    <t>SG01RAC02B01B03</t>
  </si>
  <si>
    <t>SG01RAC02B01B99</t>
  </si>
  <si>
    <t>SG01RAC02B01C01</t>
  </si>
  <si>
    <t>SG01RAC02B01C02</t>
  </si>
  <si>
    <t>SG01RAC02B01C03</t>
  </si>
  <si>
    <t>SG01RAC02B01C04</t>
  </si>
  <si>
    <t>SG01RAC02B01C05</t>
  </si>
  <si>
    <t>SG01RAC02B01C06</t>
  </si>
  <si>
    <t>SG01RAC02B01C07</t>
  </si>
  <si>
    <t>SG01RAC02B01C08</t>
  </si>
  <si>
    <t>SG01RAC02B01C09</t>
  </si>
  <si>
    <t>SG01RAC02B01C10</t>
  </si>
  <si>
    <t>SG01RAC02B01C11</t>
  </si>
  <si>
    <t>SG01RAC02B01C99</t>
  </si>
  <si>
    <t>SG01RAC00B01</t>
  </si>
  <si>
    <t>Table 6</t>
  </si>
  <si>
    <t>Table 7</t>
  </si>
  <si>
    <t>SG02RSC30P30E</t>
  </si>
  <si>
    <t>SG02RSC30P30D</t>
  </si>
  <si>
    <t>SG02RSC30P30G</t>
  </si>
  <si>
    <t>SG02RSC30P30H</t>
  </si>
  <si>
    <t>SG02RSC30P30I</t>
  </si>
  <si>
    <t>SG02RSC30P30C</t>
  </si>
  <si>
    <t>SG02RSC00P52</t>
  </si>
  <si>
    <t>SG02RSC00P50</t>
  </si>
  <si>
    <t>SG02RSC00B21</t>
  </si>
  <si>
    <t>SG02RSC00B15</t>
  </si>
  <si>
    <t>Table 8</t>
  </si>
  <si>
    <t>Table 9</t>
  </si>
  <si>
    <t>SG05RAC00P52</t>
  </si>
  <si>
    <t>Table 28</t>
  </si>
  <si>
    <t>Table 27</t>
  </si>
  <si>
    <t>Table 26</t>
  </si>
  <si>
    <t>Table 22</t>
  </si>
  <si>
    <r>
      <t>Business investment</t>
    </r>
    <r>
      <rPr>
        <vertAlign val="superscript"/>
        <sz val="8"/>
        <rFont val="Arial Mäori"/>
        <family val="0"/>
      </rPr>
      <t>(2)</t>
    </r>
  </si>
  <si>
    <t>1.</t>
  </si>
  <si>
    <t>2.</t>
  </si>
  <si>
    <r>
      <t>Source</t>
    </r>
    <r>
      <rPr>
        <sz val="8"/>
        <rFont val="Arial Mäori"/>
        <family val="0"/>
      </rPr>
      <t>: Statistics New Zealand</t>
    </r>
  </si>
  <si>
    <t>Includes unallocated taxes on production and imports, and balancing items.</t>
  </si>
  <si>
    <r>
      <t>Actual chain-volume series expressed in 2009/10 prices</t>
    </r>
    <r>
      <rPr>
        <vertAlign val="superscript"/>
        <sz val="11"/>
        <rFont val="Arial Mäori"/>
        <family val="0"/>
      </rPr>
      <t>(1)</t>
    </r>
  </si>
  <si>
    <r>
      <t>Seasonally adjusted chain-volume series expressed in 2009/10 prices</t>
    </r>
    <r>
      <rPr>
        <vertAlign val="superscript"/>
        <sz val="11"/>
        <rFont val="Arial Mäori"/>
        <family val="0"/>
      </rPr>
      <t>(1)</t>
    </r>
  </si>
  <si>
    <r>
      <t>Seasonally adjusted current prices</t>
    </r>
    <r>
      <rPr>
        <vertAlign val="superscript"/>
        <sz val="11"/>
        <rFont val="Arial Mäori"/>
        <family val="0"/>
      </rPr>
      <t>(1)</t>
    </r>
  </si>
  <si>
    <r>
      <t>Actual current prices</t>
    </r>
    <r>
      <rPr>
        <vertAlign val="superscript"/>
        <sz val="11"/>
        <rFont val="Arial Mäori"/>
        <family val="0"/>
      </rPr>
      <t>(1)</t>
    </r>
  </si>
  <si>
    <t>For the definition of real gross national disposable income, refer to the 'Definitions' section of this release.</t>
  </si>
  <si>
    <t>Gross domestic product by industry – quarterly values</t>
  </si>
  <si>
    <t>Gross domestic product by industry – quarterly percentage changes</t>
  </si>
  <si>
    <t>Gross domestic product by industry – annual values</t>
  </si>
  <si>
    <t>Gross domestic product by industry – annual percentage changes</t>
  </si>
  <si>
    <t>Expenditure on gross domestic product – quarterly values</t>
  </si>
  <si>
    <t>Expenditure on gross domestic product – quarterly percentage changes</t>
  </si>
  <si>
    <t>Expenditure on gross domestic product – annual values</t>
  </si>
  <si>
    <t>Expenditure on gross domestic product – annual percentage changes</t>
  </si>
  <si>
    <t>Household consumption expenditure – quarterly values and percentage changes</t>
  </si>
  <si>
    <t>Household consumption expenditure – annual values and percentage changes</t>
  </si>
  <si>
    <t>Gross fixed capital formation – quarterly values and percentage changes</t>
  </si>
  <si>
    <t>Gross fixed capital formation – annual values and percentage changes</t>
  </si>
  <si>
    <t>Exports of goods and services – quarterly values and percentage changes</t>
  </si>
  <si>
    <t>Imports of goods and services – quarterly values and percentage changes</t>
  </si>
  <si>
    <t>Expenditure on gross domestic product current price – quarterly values</t>
  </si>
  <si>
    <t>Expenditure on gross domestic product current price – quarterly percentage changes</t>
  </si>
  <si>
    <t>Expenditure on gross domestic product current price – annual values</t>
  </si>
  <si>
    <t>Expenditure on gross domestic product current price – annual percentage changes</t>
  </si>
  <si>
    <t>Per capita measures – quarterly values and percentage changes</t>
  </si>
  <si>
    <t>Per capita measures – annual values and percentage changes</t>
  </si>
  <si>
    <t>Implicit price deflators – quarterly index values and percentage changes</t>
  </si>
  <si>
    <t>2009/10 = 1000</t>
  </si>
  <si>
    <t>Implicit price deflators – annual index values and percentage changes</t>
  </si>
  <si>
    <t>Gross domestic product by industry – percentage change from same quarter of previous year</t>
  </si>
  <si>
    <t>Gross domestic product by industry – year ended June values</t>
  </si>
  <si>
    <t>Gross domestic product by industry – year ended June percentage changes</t>
  </si>
  <si>
    <t>Expenditure on gross domestic product – year ended June values and percentage changes</t>
  </si>
  <si>
    <t>Series ref: SNEQ</t>
  </si>
  <si>
    <t>Series ref: SNEA</t>
  </si>
  <si>
    <t>List of tables</t>
  </si>
  <si>
    <t>2</t>
  </si>
  <si>
    <t>3</t>
  </si>
  <si>
    <t>4</t>
  </si>
  <si>
    <t>5</t>
  </si>
  <si>
    <t>6</t>
  </si>
  <si>
    <t>7</t>
  </si>
  <si>
    <t>8</t>
  </si>
  <si>
    <t>9</t>
  </si>
  <si>
    <t>Expenditure on gross domestic product –  annual values</t>
  </si>
  <si>
    <t>10</t>
  </si>
  <si>
    <t>Expenditure on gross domestic product –  annual percentage changes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</si>
  <si>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</si>
  <si>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</si>
  <si>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</si>
  <si>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</si>
  <si>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</si>
  <si>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</si>
  <si>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</si>
  <si>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</si>
  <si>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</si>
  <si>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</si>
  <si>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</si>
  <si>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</si>
  <si>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</si>
  <si>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</si>
  <si>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</si>
  <si>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</si>
  <si>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</si>
  <si>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</si>
  <si>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Access more data on Infoshare</t>
  </si>
  <si>
    <t>Use Infoshare, a free online database to access time-series data specific to your needs:</t>
  </si>
  <si>
    <t>www.stats.govt.nz/infoshare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</si>
  <si>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</si>
  <si>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Economic Indicators</t>
    </r>
  </si>
  <si>
    <r>
      <t xml:space="preserve">Group: </t>
    </r>
    <r>
      <rPr>
        <b/>
        <sz val="10"/>
        <color indexed="8"/>
        <rFont val="Arial"/>
        <family val="2"/>
      </rPr>
      <t>National Accounts - SNA 2008 - SNE</t>
    </r>
  </si>
  <si>
    <t>The time series can be downloaded in Excel or comma delimited format, where percentage movements</t>
  </si>
  <si>
    <t>can be calculated using the following formula:</t>
  </si>
  <si>
    <t xml:space="preserve">((Index number for later period minus index number for earlier period) divided by index number for earlier </t>
  </si>
  <si>
    <t>period) multiplied by 100.</t>
  </si>
  <si>
    <t>More information about Infoshare:</t>
  </si>
  <si>
    <t>www.stats.govt.nz/about-infoshare</t>
  </si>
  <si>
    <t>Customised data</t>
  </si>
  <si>
    <t>Customised data can also be produced for clients. For more information and quotes:</t>
  </si>
  <si>
    <t>info@stats.govt.nz</t>
  </si>
  <si>
    <t>Phone 0508 525 525 (toll-free)</t>
  </si>
  <si>
    <t>Table 1</t>
  </si>
  <si>
    <t>Chain-volume series expressed in 2009/10 prices</t>
  </si>
  <si>
    <t>Percentage change from previous quarter</t>
  </si>
  <si>
    <r>
      <t>Percentage point contribution to change</t>
    </r>
    <r>
      <rPr>
        <vertAlign val="superscript"/>
        <sz val="8"/>
        <rFont val="Arial"/>
        <family val="2"/>
      </rPr>
      <t>(1)</t>
    </r>
  </si>
  <si>
    <t>Percentage change in annual values</t>
  </si>
  <si>
    <t>Percentage change from same quarter of previous year</t>
  </si>
  <si>
    <r>
      <t>Unallocated</t>
    </r>
    <r>
      <rPr>
        <vertAlign val="superscript"/>
        <sz val="8"/>
        <rFont val="Arial"/>
        <family val="2"/>
      </rPr>
      <t>(2)</t>
    </r>
  </si>
  <si>
    <r>
      <t>Balancing item</t>
    </r>
    <r>
      <rPr>
        <vertAlign val="superscript"/>
        <sz val="8"/>
        <rFont val="Arial"/>
        <family val="2"/>
      </rPr>
      <t>(3)</t>
    </r>
  </si>
  <si>
    <t>…</t>
  </si>
  <si>
    <t>Gross domestic product</t>
  </si>
  <si>
    <t xml:space="preserve">1. Percentage point contributions to change may not sum to gross domestic product due to rounding. </t>
  </si>
  <si>
    <t>2. Includes unallocated taxes on production and imports.</t>
  </si>
  <si>
    <t>3. The seasonal adjustment balancing item.</t>
  </si>
  <si>
    <t>… not applicable</t>
  </si>
  <si>
    <r>
      <t>Source</t>
    </r>
    <r>
      <rPr>
        <sz val="8"/>
        <rFont val="Arial Mäori"/>
        <family val="2"/>
      </rPr>
      <t>: Statistics New Zealand</t>
    </r>
  </si>
  <si>
    <t>Table 2</t>
  </si>
  <si>
    <t>Final consumption expenditure</t>
  </si>
  <si>
    <t xml:space="preserve">    Private </t>
  </si>
  <si>
    <t xml:space="preserve"> </t>
  </si>
  <si>
    <t xml:space="preserve">    General government</t>
  </si>
  <si>
    <t xml:space="preserve">    Residential buildings</t>
  </si>
  <si>
    <t xml:space="preserve">    Other fixed assets</t>
  </si>
  <si>
    <r>
      <t>Change in inventories and balancing item</t>
    </r>
    <r>
      <rPr>
        <vertAlign val="superscript"/>
        <sz val="8"/>
        <rFont val="Arial"/>
        <family val="2"/>
      </rPr>
      <t>(2)</t>
    </r>
  </si>
  <si>
    <t>...</t>
  </si>
  <si>
    <t xml:space="preserve">1. Percentage point contributions to change may not sum to expenditure on gross domestic product due to rounding. </t>
  </si>
  <si>
    <t>2. Includes the change in inventories and the seasonal adjustment balancing item.</t>
  </si>
  <si>
    <t>Gross Domestic Product: June 2015 quarter</t>
  </si>
  <si>
    <t>Gross domestic product by industry – June 2015 quarter</t>
  </si>
  <si>
    <t>Expenditure on gross domestic product – June 2015 quarter</t>
  </si>
  <si>
    <t>Chain-volume series are not additive. Refer to the 'Data quality' section of this release for further information.</t>
  </si>
  <si>
    <t>Chain-volume measures are not additive. Refer to the 'Data quality' of this release for further information.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</si>
</sst>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?0.0;\-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Mäori"/>
      <family val="0"/>
    </font>
    <font>
      <sz val="10"/>
      <name val="Arial Mäori"/>
      <family val="0"/>
    </font>
    <font>
      <b/>
      <sz val="8"/>
      <name val="Arial Mäori"/>
      <family val="0"/>
    </font>
    <font>
      <b/>
      <sz val="11"/>
      <name val="Arial Mäori"/>
      <family val="0"/>
    </font>
    <font>
      <vertAlign val="superscript"/>
      <sz val="8"/>
      <name val="Arial Mäori"/>
      <family val="0"/>
    </font>
    <font>
      <b/>
      <vertAlign val="superscript"/>
      <sz val="8"/>
      <name val="Arial Mäori"/>
      <family val="0"/>
    </font>
    <font>
      <sz val="11"/>
      <name val="Arial Mäori"/>
      <family val="0"/>
    </font>
    <font>
      <vertAlign val="superscript"/>
      <sz val="11"/>
      <name val="Arial Mäori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Maori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 maori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Mäo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mao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Mäo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mao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 quotePrefix="1">
      <alignment horizontal="centerContinuous" vertical="center" wrapText="1"/>
    </xf>
    <xf numFmtId="0" fontId="2" fillId="0" borderId="13" xfId="0" applyFont="1" applyFill="1" applyBorder="1" applyAlignment="1" quotePrefix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4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4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60" fillId="0" borderId="0" xfId="0" applyNumberFormat="1" applyFont="1" applyAlignment="1">
      <alignment/>
    </xf>
    <xf numFmtId="0" fontId="50" fillId="0" borderId="0" xfId="53" applyAlignment="1" applyProtection="1">
      <alignment/>
      <protection/>
    </xf>
    <xf numFmtId="0" fontId="50" fillId="0" borderId="0" xfId="53" applyAlignment="1" applyProtection="1" quotePrefix="1">
      <alignment/>
      <protection/>
    </xf>
    <xf numFmtId="0" fontId="60" fillId="0" borderId="0" xfId="0" applyFont="1" applyAlignment="1">
      <alignment/>
    </xf>
    <xf numFmtId="0" fontId="12" fillId="0" borderId="0" xfId="57" applyFont="1">
      <alignment/>
      <protection/>
    </xf>
    <xf numFmtId="0" fontId="11" fillId="0" borderId="0" xfId="57" applyFont="1">
      <alignment/>
      <protection/>
    </xf>
    <xf numFmtId="0" fontId="14" fillId="0" borderId="0" xfId="57" applyFont="1">
      <alignment/>
      <protection/>
    </xf>
    <xf numFmtId="0" fontId="14" fillId="0" borderId="0" xfId="0" applyNumberFormat="1" applyFont="1" applyAlignment="1" quotePrefix="1">
      <alignment/>
    </xf>
    <xf numFmtId="165" fontId="61" fillId="0" borderId="0" xfId="0" applyNumberFormat="1" applyFont="1" applyAlignment="1">
      <alignment/>
    </xf>
    <xf numFmtId="0" fontId="17" fillId="0" borderId="0" xfId="57" applyFont="1">
      <alignment/>
      <protection/>
    </xf>
    <xf numFmtId="165" fontId="17" fillId="0" borderId="0" xfId="57" applyNumberFormat="1" applyFont="1">
      <alignment/>
      <protection/>
    </xf>
    <xf numFmtId="0" fontId="17" fillId="0" borderId="0" xfId="57" applyFont="1" applyBorder="1">
      <alignment/>
      <protection/>
    </xf>
    <xf numFmtId="165" fontId="17" fillId="0" borderId="0" xfId="57" applyNumberFormat="1" applyFont="1" applyBorder="1">
      <alignment/>
      <protection/>
    </xf>
    <xf numFmtId="0" fontId="61" fillId="0" borderId="0" xfId="0" applyFont="1" applyAlignment="1">
      <alignment/>
    </xf>
    <xf numFmtId="0" fontId="14" fillId="0" borderId="0" xfId="0" applyNumberFormat="1" applyFont="1" applyBorder="1" applyAlignment="1" quotePrefix="1">
      <alignment/>
    </xf>
    <xf numFmtId="165" fontId="17" fillId="0" borderId="0" xfId="57" applyNumberFormat="1" applyFont="1" applyBorder="1" applyAlignment="1">
      <alignment horizontal="right"/>
      <protection/>
    </xf>
    <xf numFmtId="0" fontId="18" fillId="0" borderId="14" xfId="0" applyNumberFormat="1" applyFont="1" applyBorder="1" applyAlignment="1" quotePrefix="1">
      <alignment/>
    </xf>
    <xf numFmtId="0" fontId="14" fillId="0" borderId="14" xfId="57" applyFont="1" applyBorder="1">
      <alignment/>
      <protection/>
    </xf>
    <xf numFmtId="165" fontId="61" fillId="0" borderId="14" xfId="0" applyNumberFormat="1" applyFont="1" applyBorder="1" applyAlignment="1">
      <alignment/>
    </xf>
    <xf numFmtId="0" fontId="17" fillId="0" borderId="14" xfId="57" applyFont="1" applyBorder="1">
      <alignment/>
      <protection/>
    </xf>
    <xf numFmtId="0" fontId="14" fillId="0" borderId="0" xfId="57" applyFont="1" quotePrefix="1">
      <alignment/>
      <protection/>
    </xf>
    <xf numFmtId="0" fontId="2" fillId="0" borderId="0" xfId="0" applyFont="1" applyAlignment="1">
      <alignment/>
    </xf>
    <xf numFmtId="0" fontId="18" fillId="0" borderId="0" xfId="57" applyFont="1">
      <alignment/>
      <protection/>
    </xf>
    <xf numFmtId="0" fontId="4" fillId="0" borderId="0" xfId="0" applyFont="1" applyAlignment="1">
      <alignment/>
    </xf>
    <xf numFmtId="0" fontId="11" fillId="0" borderId="0" xfId="57">
      <alignment/>
      <protection/>
    </xf>
    <xf numFmtId="0" fontId="14" fillId="0" borderId="0" xfId="57" applyFont="1" applyBorder="1">
      <alignment/>
      <protection/>
    </xf>
    <xf numFmtId="166" fontId="14" fillId="0" borderId="0" xfId="57" applyNumberFormat="1" applyFont="1" applyAlignment="1">
      <alignment horizontal="right"/>
      <protection/>
    </xf>
    <xf numFmtId="165" fontId="17" fillId="0" borderId="0" xfId="57" applyNumberFormat="1" applyFont="1" applyAlignment="1">
      <alignment horizontal="right"/>
      <protection/>
    </xf>
    <xf numFmtId="165" fontId="17" fillId="0" borderId="0" xfId="57" applyNumberFormat="1" applyFont="1" applyFill="1" applyAlignment="1">
      <alignment horizontal="right"/>
      <protection/>
    </xf>
    <xf numFmtId="166" fontId="14" fillId="0" borderId="0" xfId="57" applyNumberFormat="1" applyFont="1" applyBorder="1" applyAlignment="1">
      <alignment horizontal="right"/>
      <protection/>
    </xf>
    <xf numFmtId="0" fontId="18" fillId="0" borderId="14" xfId="57" applyFont="1" applyBorder="1">
      <alignment/>
      <protection/>
    </xf>
    <xf numFmtId="165" fontId="17" fillId="0" borderId="14" xfId="57" applyNumberFormat="1" applyFont="1" applyBorder="1">
      <alignment/>
      <protection/>
    </xf>
    <xf numFmtId="166" fontId="14" fillId="0" borderId="14" xfId="57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/>
    </xf>
    <xf numFmtId="0" fontId="14" fillId="0" borderId="11" xfId="57" applyFont="1" applyBorder="1" applyAlignment="1">
      <alignment horizontal="center" vertical="center" wrapText="1"/>
      <protection/>
    </xf>
    <xf numFmtId="0" fontId="13" fillId="0" borderId="0" xfId="57" applyFont="1" applyAlignment="1">
      <alignment horizontal="left" vertical="center" wrapText="1"/>
      <protection/>
    </xf>
    <xf numFmtId="0" fontId="15" fillId="0" borderId="0" xfId="57" applyFont="1" applyAlignment="1">
      <alignment horizontal="left" vertical="center" wrapText="1"/>
      <protection/>
    </xf>
    <xf numFmtId="0" fontId="14" fillId="0" borderId="11" xfId="57" applyFont="1" applyBorder="1" applyAlignment="1">
      <alignment horizontal="left" vertical="center"/>
      <protection/>
    </xf>
    <xf numFmtId="0" fontId="14" fillId="0" borderId="15" xfId="57" applyFont="1" applyBorder="1" applyAlignment="1">
      <alignment horizontal="left" vertical="center"/>
      <protection/>
    </xf>
    <xf numFmtId="0" fontId="14" fillId="0" borderId="15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http://www.stats.govt.nz/infoshare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82.140625" style="0" customWidth="1"/>
    <col min="9" max="9" width="5.28125" style="0" customWidth="1"/>
    <col min="10" max="10" width="9.140625" style="0" customWidth="1"/>
  </cols>
  <sheetData>
    <row r="1" ht="15.75">
      <c r="A1" s="29" t="s">
        <v>445</v>
      </c>
    </row>
    <row r="3" ht="15">
      <c r="A3" s="30" t="s">
        <v>373</v>
      </c>
    </row>
    <row r="5" spans="1:2" ht="15">
      <c r="A5" s="31">
        <v>1</v>
      </c>
      <c r="B5" s="32" t="s">
        <v>446</v>
      </c>
    </row>
    <row r="6" spans="1:2" ht="15">
      <c r="A6" s="31" t="s">
        <v>374</v>
      </c>
      <c r="B6" s="32" t="s">
        <v>447</v>
      </c>
    </row>
    <row r="7" spans="1:2" ht="15">
      <c r="A7" s="31" t="s">
        <v>375</v>
      </c>
      <c r="B7" s="32" t="s">
        <v>344</v>
      </c>
    </row>
    <row r="8" spans="1:2" ht="15">
      <c r="A8" s="31" t="s">
        <v>376</v>
      </c>
      <c r="B8" s="32" t="s">
        <v>345</v>
      </c>
    </row>
    <row r="9" spans="1:2" ht="15">
      <c r="A9" s="31" t="s">
        <v>377</v>
      </c>
      <c r="B9" s="32" t="s">
        <v>346</v>
      </c>
    </row>
    <row r="10" spans="1:2" ht="15">
      <c r="A10" s="31" t="s">
        <v>378</v>
      </c>
      <c r="B10" s="32" t="s">
        <v>347</v>
      </c>
    </row>
    <row r="11" spans="1:2" ht="15">
      <c r="A11" s="31" t="s">
        <v>379</v>
      </c>
      <c r="B11" s="32" t="s">
        <v>348</v>
      </c>
    </row>
    <row r="12" spans="1:2" ht="15">
      <c r="A12" s="31" t="s">
        <v>380</v>
      </c>
      <c r="B12" s="32" t="s">
        <v>349</v>
      </c>
    </row>
    <row r="13" spans="1:2" ht="15">
      <c r="A13" s="31" t="s">
        <v>381</v>
      </c>
      <c r="B13" s="32" t="s">
        <v>382</v>
      </c>
    </row>
    <row r="14" spans="1:2" ht="15">
      <c r="A14" s="31" t="s">
        <v>383</v>
      </c>
      <c r="B14" s="32" t="s">
        <v>384</v>
      </c>
    </row>
    <row r="15" spans="1:2" ht="15">
      <c r="A15" s="31" t="s">
        <v>385</v>
      </c>
      <c r="B15" s="32" t="s">
        <v>352</v>
      </c>
    </row>
    <row r="16" spans="1:2" ht="15">
      <c r="A16" s="31" t="s">
        <v>386</v>
      </c>
      <c r="B16" s="32" t="s">
        <v>353</v>
      </c>
    </row>
    <row r="17" spans="1:2" ht="15">
      <c r="A17" s="31" t="s">
        <v>387</v>
      </c>
      <c r="B17" s="32" t="s">
        <v>354</v>
      </c>
    </row>
    <row r="18" spans="1:2" ht="15">
      <c r="A18" s="31" t="s">
        <v>388</v>
      </c>
      <c r="B18" s="32" t="s">
        <v>355</v>
      </c>
    </row>
    <row r="19" spans="1:2" ht="15">
      <c r="A19" s="31" t="s">
        <v>389</v>
      </c>
      <c r="B19" s="32" t="s">
        <v>356</v>
      </c>
    </row>
    <row r="20" spans="1:2" ht="15">
      <c r="A20" s="31" t="s">
        <v>390</v>
      </c>
      <c r="B20" s="32" t="s">
        <v>357</v>
      </c>
    </row>
    <row r="21" spans="1:2" ht="15">
      <c r="A21" s="31" t="s">
        <v>391</v>
      </c>
      <c r="B21" s="32" t="s">
        <v>358</v>
      </c>
    </row>
    <row r="22" spans="1:2" ht="15">
      <c r="A22" s="31" t="s">
        <v>392</v>
      </c>
      <c r="B22" s="32" t="s">
        <v>359</v>
      </c>
    </row>
    <row r="23" spans="1:2" ht="15">
      <c r="A23" s="31" t="s">
        <v>393</v>
      </c>
      <c r="B23" s="32" t="s">
        <v>360</v>
      </c>
    </row>
    <row r="24" spans="1:2" ht="15">
      <c r="A24" s="31" t="s">
        <v>394</v>
      </c>
      <c r="B24" s="32" t="s">
        <v>361</v>
      </c>
    </row>
    <row r="25" spans="1:2" ht="15">
      <c r="A25" s="31" t="s">
        <v>395</v>
      </c>
      <c r="B25" s="32" t="s">
        <v>362</v>
      </c>
    </row>
    <row r="26" spans="1:2" ht="15">
      <c r="A26" s="31" t="s">
        <v>396</v>
      </c>
      <c r="B26" s="32" t="s">
        <v>363</v>
      </c>
    </row>
    <row r="27" spans="1:2" ht="15">
      <c r="A27" s="31" t="s">
        <v>397</v>
      </c>
      <c r="B27" s="32" t="s">
        <v>364</v>
      </c>
    </row>
    <row r="28" spans="1:2" ht="15">
      <c r="A28" s="31" t="s">
        <v>398</v>
      </c>
      <c r="B28" s="32" t="s">
        <v>366</v>
      </c>
    </row>
    <row r="29" spans="1:2" ht="15">
      <c r="A29" s="31" t="s">
        <v>399</v>
      </c>
      <c r="B29" s="32" t="s">
        <v>367</v>
      </c>
    </row>
    <row r="30" spans="1:2" ht="15">
      <c r="A30" s="31" t="s">
        <v>400</v>
      </c>
      <c r="B30" s="33" t="s">
        <v>368</v>
      </c>
    </row>
    <row r="31" spans="1:2" ht="15">
      <c r="A31" s="31" t="s">
        <v>401</v>
      </c>
      <c r="B31" s="32" t="s">
        <v>369</v>
      </c>
    </row>
    <row r="32" spans="1:2" ht="15">
      <c r="A32" s="31" t="s">
        <v>402</v>
      </c>
      <c r="B32" s="32" t="s">
        <v>370</v>
      </c>
    </row>
    <row r="34" spans="1:2" ht="15">
      <c r="A34" s="30" t="s">
        <v>403</v>
      </c>
      <c r="B34" s="30"/>
    </row>
    <row r="35" spans="1:2" ht="15">
      <c r="A35" s="34" t="s">
        <v>404</v>
      </c>
      <c r="B35" s="34"/>
    </row>
    <row r="36" spans="1:10" ht="15">
      <c r="A36" s="32" t="s">
        <v>405</v>
      </c>
      <c r="B36" s="34"/>
      <c r="J36" s="32"/>
    </row>
    <row r="38" spans="1:2" ht="15">
      <c r="A38" s="34" t="s">
        <v>406</v>
      </c>
      <c r="B38" s="34"/>
    </row>
    <row r="39" spans="1:2" ht="15">
      <c r="A39" s="34" t="s">
        <v>407</v>
      </c>
      <c r="B39" s="34"/>
    </row>
    <row r="40" spans="1:2" ht="15">
      <c r="A40" s="34" t="s">
        <v>408</v>
      </c>
      <c r="B40" s="34"/>
    </row>
    <row r="41" spans="1:2" ht="15">
      <c r="A41" s="34"/>
      <c r="B41" s="34"/>
    </row>
    <row r="42" spans="1:2" ht="15">
      <c r="A42" s="34" t="s">
        <v>409</v>
      </c>
      <c r="B42" s="34"/>
    </row>
    <row r="43" spans="1:2" ht="15">
      <c r="A43" s="34" t="s">
        <v>410</v>
      </c>
      <c r="B43" s="34"/>
    </row>
    <row r="44" spans="1:2" ht="15">
      <c r="A44" s="34"/>
      <c r="B44" s="34"/>
    </row>
    <row r="45" spans="1:2" ht="15">
      <c r="A45" s="34" t="s">
        <v>411</v>
      </c>
      <c r="B45" s="34"/>
    </row>
    <row r="46" spans="1:2" ht="15">
      <c r="A46" s="34" t="s">
        <v>412</v>
      </c>
      <c r="B46" s="34"/>
    </row>
    <row r="47" spans="1:2" ht="15">
      <c r="A47" s="34"/>
      <c r="B47" s="34"/>
    </row>
    <row r="48" spans="1:2" ht="15">
      <c r="A48" s="34" t="s">
        <v>413</v>
      </c>
      <c r="B48" s="34"/>
    </row>
    <row r="49" spans="1:2" ht="15">
      <c r="A49" s="32" t="s">
        <v>414</v>
      </c>
      <c r="B49" s="34"/>
    </row>
    <row r="50" spans="1:2" ht="15">
      <c r="A50" s="34"/>
      <c r="B50" s="34"/>
    </row>
    <row r="51" spans="1:2" ht="15">
      <c r="A51" s="30" t="s">
        <v>415</v>
      </c>
      <c r="B51" s="30"/>
    </row>
    <row r="52" spans="1:2" ht="15">
      <c r="A52" s="34" t="s">
        <v>416</v>
      </c>
      <c r="B52" s="34"/>
    </row>
    <row r="53" spans="1:2" ht="15">
      <c r="A53" s="34" t="s">
        <v>417</v>
      </c>
      <c r="B53" s="34"/>
    </row>
    <row r="54" spans="1:2" ht="15">
      <c r="A54" s="34" t="s">
        <v>418</v>
      </c>
      <c r="B54" s="34"/>
    </row>
  </sheetData>
  <sheetProtection/>
  <hyperlinks>
    <hyperlink ref="B5" location="'Table 1'!A1" display="Gross domestic product by industry – September 2013 quarter"/>
    <hyperlink ref="B6" location="'Table 2'!A1" display="Expenditure on gross domestic product – September 2013 quarter"/>
    <hyperlink ref="B7" location="'Table 3'!A1" display="Gross domestic product by industry – quarterly value"/>
    <hyperlink ref="B8" location="'Table 4'!A1" display="Gross domestic product by industry – quarterly percentage change"/>
    <hyperlink ref="B9" location="'Table 5'!A1" display="Gross domestic product by industry – annual value"/>
    <hyperlink ref="B10" location="'Table 6'!A1" display="Gross domestic product by industry – annual percentage change"/>
    <hyperlink ref="B11" location="'Table 7'!A1" display="Expenditure on gross domestic product – quarterly value"/>
    <hyperlink ref="B12" location="'Table 8'!A1" display="Expenditure on gross domestic product – quarterly percentage change"/>
    <hyperlink ref="B13" location="'Table 9'!A1" display="Expenditure on gross domestic product –  annual value"/>
    <hyperlink ref="B14" location="'Table 10'!A1" display="Expenditure on gross domestic product –  annual percentage change"/>
    <hyperlink ref="B15" location="'Table 11'!A1" display="Household consumption expenditure – quarterly value and percentage change"/>
    <hyperlink ref="B16" location="'Table 12'!A1" display="Household consumption expenditure – annual value and percentage change"/>
    <hyperlink ref="B17" location="'Table 13'!A1" display="Gross fixed capital formation – quarterly value and percentage change"/>
    <hyperlink ref="B18" location="'Table 14'!A1" display="Gross fixed capital formation – annual value and percentage change"/>
    <hyperlink ref="B19" location="'Table 15'!A1" display="Exports of goods and services – quarterly value and percentage change"/>
    <hyperlink ref="B20" location="'Table 16'!A1" display="Imports of goods and services – quarterly value and percentage change"/>
    <hyperlink ref="B21" location="'Table 17'!A1" display="Expenditure on gross domestic product current price – quarterly value"/>
    <hyperlink ref="B22" location="'Table 18'!A1" display="Expenditure on gross domestic product current price – quarterly percentage change"/>
    <hyperlink ref="B23" location="'Table 19'!A1" display="Expenditure on gross domestic product current price – annual value"/>
    <hyperlink ref="B24" location="'Table 20'!A1" display="Expenditure on gross domestic product current price – annual percentage change"/>
    <hyperlink ref="B25" location="'Table 21'!A1" display="Per capita measures – quarterly value and percentage change"/>
    <hyperlink ref="B27" location="'Table 23'!A1" display="Implicit price deflators – quarterly index values and percentage change"/>
    <hyperlink ref="B28" location="'Table 24'!A1" display="Implicit price deflators – annual index values and percentage change"/>
    <hyperlink ref="B29" location="'Table 25'!A1" display="Gross domestic product by industry – percentage change from same quarter of previous year"/>
    <hyperlink ref="A49" r:id="rId1" display="www.stats.govt.nz/about-infoshare"/>
    <hyperlink ref="A36" r:id="rId2" display="www.stats.govt.nz/infoshare"/>
    <hyperlink ref="B30" location="'Table 26'!A1" display="Gross domestic product by industry – year ended September value"/>
    <hyperlink ref="B31" location="'Table 27'!A1" display="Gross domestic product by industry – year ended September percentage change"/>
    <hyperlink ref="B32" location="'Table 28'!A1" display="Expenditure on gross domestic product – year ended September value and percentage change"/>
    <hyperlink ref="B26" location="'Table 22'!A1" display="Per capita measures – annual values and percentage changes"/>
  </hyperlinks>
  <printOptions/>
  <pageMargins left="0.7" right="0.7" top="0.75" bottom="0.75" header="0.3" footer="0.3"/>
  <pageSetup horizontalDpi="600" verticalDpi="600" orientation="portrait" paperSize="9" scale="86" r:id="rId3"/>
  <headerFooter>
    <oddHeader>&amp;R&amp;"Arial maori,Regular"&amp;9Gross Domestic Product: June 2015 quarter</oddHeader>
    <oddFooter>&amp;R&amp;"Arail maori,Regular"&amp;9www.stats.govt.nz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57421875" style="1" customWidth="1"/>
    <col min="4" max="4" width="13.140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328</v>
      </c>
    </row>
    <row r="2" ht="12.75">
      <c r="A2" s="4"/>
    </row>
    <row r="3" spans="1:16" ht="15" customHeight="1">
      <c r="A3" s="75" t="s">
        <v>350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7" t="s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41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ht="11.25" customHeight="1">
      <c r="A10" s="1" t="s">
        <v>10</v>
      </c>
      <c r="D10" s="6" t="s">
        <v>11</v>
      </c>
      <c r="E10" s="17">
        <v>108833</v>
      </c>
      <c r="G10" s="17">
        <v>111346</v>
      </c>
      <c r="I10" s="17">
        <v>114377</v>
      </c>
      <c r="K10" s="17">
        <v>117231</v>
      </c>
      <c r="L10" s="1" t="s">
        <v>12</v>
      </c>
      <c r="M10" s="17">
        <v>120894</v>
      </c>
      <c r="N10" s="1" t="s">
        <v>12</v>
      </c>
      <c r="O10" s="17">
        <v>124649</v>
      </c>
      <c r="P10" s="1" t="s">
        <v>12</v>
      </c>
    </row>
    <row r="11" spans="1:15" ht="11.25" customHeight="1">
      <c r="A11" s="1" t="s">
        <v>13</v>
      </c>
      <c r="D11" s="6" t="s">
        <v>14</v>
      </c>
      <c r="E11" s="17">
        <v>2835</v>
      </c>
      <c r="G11" s="17">
        <v>2606</v>
      </c>
      <c r="I11" s="17">
        <v>2693</v>
      </c>
      <c r="K11" s="17">
        <v>2795</v>
      </c>
      <c r="M11" s="17">
        <v>2877</v>
      </c>
      <c r="O11" s="17">
        <v>3050</v>
      </c>
    </row>
    <row r="12" spans="1:16" ht="11.25" customHeight="1">
      <c r="A12" s="5" t="s">
        <v>15</v>
      </c>
      <c r="D12" s="6" t="s">
        <v>16</v>
      </c>
      <c r="E12" s="17">
        <v>111668</v>
      </c>
      <c r="G12" s="17">
        <v>113952</v>
      </c>
      <c r="I12" s="17">
        <v>117071</v>
      </c>
      <c r="K12" s="17">
        <v>120026</v>
      </c>
      <c r="L12" s="1" t="s">
        <v>12</v>
      </c>
      <c r="M12" s="17">
        <v>123771</v>
      </c>
      <c r="N12" s="1" t="s">
        <v>12</v>
      </c>
      <c r="O12" s="17">
        <v>127699</v>
      </c>
      <c r="P12" s="1" t="s">
        <v>12</v>
      </c>
    </row>
    <row r="13" spans="4:15" ht="11.25" customHeight="1">
      <c r="D13" s="6"/>
      <c r="E13" s="14"/>
      <c r="G13" s="14"/>
      <c r="I13" s="14"/>
      <c r="K13" s="14"/>
      <c r="M13" s="14"/>
      <c r="O13" s="14"/>
    </row>
    <row r="14" spans="1:16" ht="11.25" customHeight="1">
      <c r="A14" s="1" t="s">
        <v>17</v>
      </c>
      <c r="D14" s="6" t="s">
        <v>18</v>
      </c>
      <c r="E14" s="17">
        <v>33902</v>
      </c>
      <c r="G14" s="17">
        <v>34368</v>
      </c>
      <c r="I14" s="17">
        <v>34767</v>
      </c>
      <c r="K14" s="17">
        <v>34811</v>
      </c>
      <c r="M14" s="17">
        <v>35809</v>
      </c>
      <c r="O14" s="17">
        <v>36669</v>
      </c>
      <c r="P14" s="1" t="s">
        <v>12</v>
      </c>
    </row>
    <row r="15" spans="1:16" ht="11.25" customHeight="1">
      <c r="A15" s="1" t="s">
        <v>19</v>
      </c>
      <c r="D15" s="6" t="s">
        <v>20</v>
      </c>
      <c r="E15" s="17">
        <v>4346</v>
      </c>
      <c r="G15" s="17">
        <v>4618</v>
      </c>
      <c r="I15" s="17">
        <v>4829</v>
      </c>
      <c r="K15" s="17">
        <v>4552</v>
      </c>
      <c r="M15" s="17">
        <v>4623</v>
      </c>
      <c r="O15" s="17">
        <v>4880</v>
      </c>
      <c r="P15" s="1" t="s">
        <v>12</v>
      </c>
    </row>
    <row r="16" spans="1:16" ht="11.25" customHeight="1">
      <c r="A16" s="5" t="s">
        <v>21</v>
      </c>
      <c r="D16" s="6" t="s">
        <v>22</v>
      </c>
      <c r="E16" s="17">
        <v>38248</v>
      </c>
      <c r="G16" s="17">
        <v>38986</v>
      </c>
      <c r="I16" s="17">
        <v>39594</v>
      </c>
      <c r="K16" s="17">
        <v>39365</v>
      </c>
      <c r="M16" s="17">
        <v>40434</v>
      </c>
      <c r="O16" s="17">
        <v>41549</v>
      </c>
      <c r="P16" s="1" t="s">
        <v>12</v>
      </c>
    </row>
    <row r="17" spans="4:15" ht="11.25" customHeight="1">
      <c r="D17" s="6"/>
      <c r="E17" s="14"/>
      <c r="G17" s="14"/>
      <c r="I17" s="14"/>
      <c r="K17" s="14"/>
      <c r="M17" s="14"/>
      <c r="O17" s="14"/>
    </row>
    <row r="18" spans="1:16" ht="11.25" customHeight="1">
      <c r="A18" s="1" t="s">
        <v>23</v>
      </c>
      <c r="D18" s="6" t="s">
        <v>24</v>
      </c>
      <c r="E18" s="17">
        <v>39278</v>
      </c>
      <c r="G18" s="17">
        <v>40560</v>
      </c>
      <c r="I18" s="17">
        <v>42785</v>
      </c>
      <c r="K18" s="17">
        <v>45864</v>
      </c>
      <c r="M18" s="17">
        <v>50627</v>
      </c>
      <c r="O18" s="17">
        <v>53951</v>
      </c>
      <c r="P18" s="1" t="s">
        <v>12</v>
      </c>
    </row>
    <row r="19" spans="1:16" ht="11.25" customHeight="1">
      <c r="A19" s="1" t="s">
        <v>132</v>
      </c>
      <c r="D19" s="6" t="s">
        <v>329</v>
      </c>
      <c r="E19" s="17">
        <v>-851</v>
      </c>
      <c r="G19" s="17">
        <v>448</v>
      </c>
      <c r="I19" s="17">
        <v>1095</v>
      </c>
      <c r="K19" s="17">
        <v>402</v>
      </c>
      <c r="M19" s="17">
        <v>901</v>
      </c>
      <c r="N19" s="1" t="s">
        <v>12</v>
      </c>
      <c r="O19" s="17">
        <v>1031</v>
      </c>
      <c r="P19" s="1" t="s">
        <v>12</v>
      </c>
    </row>
    <row r="20" spans="1:16" ht="11.25" customHeight="1">
      <c r="A20" s="5" t="s">
        <v>25</v>
      </c>
      <c r="D20" s="6" t="s">
        <v>26</v>
      </c>
      <c r="E20" s="17">
        <v>38427</v>
      </c>
      <c r="G20" s="17">
        <v>41080</v>
      </c>
      <c r="I20" s="17">
        <v>44181</v>
      </c>
      <c r="K20" s="17">
        <v>46404</v>
      </c>
      <c r="M20" s="17">
        <v>51607</v>
      </c>
      <c r="N20" s="1" t="s">
        <v>12</v>
      </c>
      <c r="O20" s="17">
        <v>54919</v>
      </c>
      <c r="P20" s="1" t="s">
        <v>12</v>
      </c>
    </row>
    <row r="21" spans="4:15" ht="11.25" customHeight="1">
      <c r="D21" s="6"/>
      <c r="E21" s="14"/>
      <c r="G21" s="14"/>
      <c r="I21" s="14"/>
      <c r="K21" s="14"/>
      <c r="M21" s="14"/>
      <c r="O21" s="14"/>
    </row>
    <row r="22" spans="1:16" ht="11.25" customHeight="1">
      <c r="A22" s="5" t="s">
        <v>27</v>
      </c>
      <c r="D22" s="6" t="s">
        <v>28</v>
      </c>
      <c r="E22" s="17">
        <v>188343</v>
      </c>
      <c r="G22" s="17">
        <v>194017</v>
      </c>
      <c r="I22" s="17">
        <v>200793</v>
      </c>
      <c r="K22" s="17">
        <v>205665</v>
      </c>
      <c r="L22" s="1" t="s">
        <v>12</v>
      </c>
      <c r="M22" s="17">
        <v>215510</v>
      </c>
      <c r="N22" s="1" t="s">
        <v>12</v>
      </c>
      <c r="O22" s="17">
        <v>223784</v>
      </c>
      <c r="P22" s="1" t="s">
        <v>12</v>
      </c>
    </row>
    <row r="23" spans="4:15" ht="11.25" customHeight="1">
      <c r="D23" s="6"/>
      <c r="E23" s="14"/>
      <c r="G23" s="14"/>
      <c r="I23" s="14"/>
      <c r="K23" s="14"/>
      <c r="M23" s="14"/>
      <c r="O23" s="14"/>
    </row>
    <row r="24" spans="1:16" ht="11.25" customHeight="1">
      <c r="A24" s="1" t="s">
        <v>29</v>
      </c>
      <c r="D24" s="6" t="s">
        <v>30</v>
      </c>
      <c r="E24" s="17">
        <v>55832</v>
      </c>
      <c r="G24" s="17">
        <v>57407</v>
      </c>
      <c r="I24" s="17">
        <v>58721</v>
      </c>
      <c r="K24" s="17">
        <v>60505</v>
      </c>
      <c r="L24" s="1" t="s">
        <v>12</v>
      </c>
      <c r="M24" s="17">
        <v>60516</v>
      </c>
      <c r="N24" s="1" t="s">
        <v>12</v>
      </c>
      <c r="O24" s="17">
        <v>63064</v>
      </c>
      <c r="P24" s="1" t="s">
        <v>12</v>
      </c>
    </row>
    <row r="25" spans="1:16" ht="11.25" customHeight="1">
      <c r="A25" s="1" t="s">
        <v>31</v>
      </c>
      <c r="D25" s="6" t="s">
        <v>32</v>
      </c>
      <c r="E25" s="17">
        <v>51320</v>
      </c>
      <c r="G25" s="17">
        <v>57219</v>
      </c>
      <c r="I25" s="17">
        <v>60981</v>
      </c>
      <c r="J25" s="1" t="s">
        <v>12</v>
      </c>
      <c r="K25" s="17">
        <v>61792</v>
      </c>
      <c r="L25" s="1" t="s">
        <v>12</v>
      </c>
      <c r="M25" s="17">
        <v>66809</v>
      </c>
      <c r="N25" s="1" t="s">
        <v>12</v>
      </c>
      <c r="O25" s="17">
        <v>71772</v>
      </c>
      <c r="P25" s="1" t="s">
        <v>12</v>
      </c>
    </row>
    <row r="26" spans="4:15" ht="11.25" customHeight="1">
      <c r="D26" s="6"/>
      <c r="E26" s="14"/>
      <c r="G26" s="14"/>
      <c r="I26" s="14"/>
      <c r="K26" s="14"/>
      <c r="M26" s="14"/>
      <c r="O26" s="14"/>
    </row>
    <row r="27" spans="1:16" ht="11.25" customHeight="1">
      <c r="A27" s="15" t="s">
        <v>33</v>
      </c>
      <c r="B27" s="12"/>
      <c r="C27" s="12"/>
      <c r="D27" s="11" t="s">
        <v>34</v>
      </c>
      <c r="E27" s="18">
        <v>192854</v>
      </c>
      <c r="F27" s="12"/>
      <c r="G27" s="18">
        <v>194205</v>
      </c>
      <c r="H27" s="12"/>
      <c r="I27" s="18">
        <v>198583</v>
      </c>
      <c r="J27" s="12" t="s">
        <v>12</v>
      </c>
      <c r="K27" s="18">
        <v>204406</v>
      </c>
      <c r="L27" s="12" t="s">
        <v>12</v>
      </c>
      <c r="M27" s="18">
        <v>209412</v>
      </c>
      <c r="N27" s="12" t="s">
        <v>12</v>
      </c>
      <c r="O27" s="18">
        <v>215609</v>
      </c>
      <c r="P27" s="12" t="s">
        <v>12</v>
      </c>
    </row>
    <row r="29" spans="1:2" ht="11.25">
      <c r="A29" s="2" t="s">
        <v>335</v>
      </c>
      <c r="B29" s="1" t="s">
        <v>448</v>
      </c>
    </row>
    <row r="30" ht="11.25">
      <c r="A30" s="2"/>
    </row>
    <row r="31" ht="11.25">
      <c r="A31" s="5" t="s">
        <v>56</v>
      </c>
    </row>
    <row r="32" ht="11.25">
      <c r="A32" s="1" t="s">
        <v>57</v>
      </c>
    </row>
    <row r="34" ht="11.25">
      <c r="A34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57421875" style="1" customWidth="1"/>
    <col min="4" max="4" width="13.140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0</v>
      </c>
    </row>
    <row r="2" ht="12.75">
      <c r="A2" s="4"/>
    </row>
    <row r="3" spans="1:16" ht="15" customHeight="1">
      <c r="A3" s="75" t="s">
        <v>351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7" t="s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ht="11.25" customHeight="1">
      <c r="A10" s="1" t="s">
        <v>10</v>
      </c>
      <c r="D10" s="6" t="s">
        <v>11</v>
      </c>
      <c r="E10" s="13">
        <v>1.6</v>
      </c>
      <c r="F10" s="23"/>
      <c r="G10" s="13">
        <v>2.3</v>
      </c>
      <c r="H10" s="23"/>
      <c r="I10" s="13">
        <v>2.7</v>
      </c>
      <c r="J10" s="23"/>
      <c r="K10" s="13">
        <v>2.5</v>
      </c>
      <c r="L10" s="23"/>
      <c r="M10" s="13">
        <v>3.1</v>
      </c>
      <c r="N10" s="23"/>
      <c r="O10" s="13">
        <v>3.1</v>
      </c>
      <c r="P10" s="23"/>
    </row>
    <row r="11" spans="1:16" ht="11.25" customHeight="1">
      <c r="A11" s="1" t="s">
        <v>13</v>
      </c>
      <c r="D11" s="6" t="s">
        <v>14</v>
      </c>
      <c r="E11" s="13">
        <v>5.7</v>
      </c>
      <c r="F11" s="23"/>
      <c r="G11" s="13">
        <v>-8.1</v>
      </c>
      <c r="H11" s="23"/>
      <c r="I11" s="13">
        <v>3.4</v>
      </c>
      <c r="J11" s="23"/>
      <c r="K11" s="13">
        <v>3.8</v>
      </c>
      <c r="L11" s="23"/>
      <c r="M11" s="13">
        <v>2.9</v>
      </c>
      <c r="N11" s="23"/>
      <c r="O11" s="13">
        <v>6</v>
      </c>
      <c r="P11" s="23"/>
    </row>
    <row r="12" spans="1:16" ht="11.25" customHeight="1">
      <c r="A12" s="5" t="s">
        <v>15</v>
      </c>
      <c r="D12" s="6" t="s">
        <v>16</v>
      </c>
      <c r="E12" s="13">
        <v>1.7</v>
      </c>
      <c r="F12" s="23"/>
      <c r="G12" s="13">
        <v>2</v>
      </c>
      <c r="H12" s="23"/>
      <c r="I12" s="13">
        <v>2.7</v>
      </c>
      <c r="J12" s="23"/>
      <c r="K12" s="13">
        <v>2.5</v>
      </c>
      <c r="L12" s="23"/>
      <c r="M12" s="13">
        <v>3.1</v>
      </c>
      <c r="N12" s="23"/>
      <c r="O12" s="13">
        <v>3.2</v>
      </c>
      <c r="P12" s="23"/>
    </row>
    <row r="13" spans="4:16" ht="11.25" customHeight="1">
      <c r="D13" s="6"/>
      <c r="E13" s="13"/>
      <c r="F13" s="23"/>
      <c r="G13" s="13"/>
      <c r="H13" s="23"/>
      <c r="I13" s="13"/>
      <c r="J13" s="23"/>
      <c r="K13" s="13"/>
      <c r="L13" s="23"/>
      <c r="M13" s="13"/>
      <c r="N13" s="23"/>
      <c r="O13" s="13"/>
      <c r="P13" s="23"/>
    </row>
    <row r="14" spans="1:16" ht="11.25" customHeight="1">
      <c r="A14" s="1" t="s">
        <v>17</v>
      </c>
      <c r="D14" s="6" t="s">
        <v>18</v>
      </c>
      <c r="E14" s="13">
        <v>-0.5</v>
      </c>
      <c r="F14" s="23"/>
      <c r="G14" s="13">
        <v>1.4</v>
      </c>
      <c r="H14" s="23"/>
      <c r="I14" s="13">
        <v>1.2</v>
      </c>
      <c r="J14" s="23"/>
      <c r="K14" s="13">
        <v>0.1</v>
      </c>
      <c r="L14" s="23"/>
      <c r="M14" s="13">
        <v>2.9</v>
      </c>
      <c r="N14" s="23"/>
      <c r="O14" s="13">
        <v>2.4</v>
      </c>
      <c r="P14" s="23"/>
    </row>
    <row r="15" spans="1:16" ht="11.25" customHeight="1">
      <c r="A15" s="1" t="s">
        <v>19</v>
      </c>
      <c r="D15" s="6" t="s">
        <v>20</v>
      </c>
      <c r="E15" s="13">
        <v>-0.5</v>
      </c>
      <c r="F15" s="23"/>
      <c r="G15" s="13">
        <v>6.3</v>
      </c>
      <c r="H15" s="23"/>
      <c r="I15" s="13">
        <v>4.6</v>
      </c>
      <c r="J15" s="23"/>
      <c r="K15" s="13">
        <v>-5.7</v>
      </c>
      <c r="L15" s="23"/>
      <c r="M15" s="13">
        <v>1.6</v>
      </c>
      <c r="N15" s="23"/>
      <c r="O15" s="13">
        <v>5.6</v>
      </c>
      <c r="P15" s="23"/>
    </row>
    <row r="16" spans="1:16" ht="11.25" customHeight="1">
      <c r="A16" s="5" t="s">
        <v>21</v>
      </c>
      <c r="D16" s="6" t="s">
        <v>22</v>
      </c>
      <c r="E16" s="13">
        <v>-0.5</v>
      </c>
      <c r="F16" s="23"/>
      <c r="G16" s="13">
        <v>1.9</v>
      </c>
      <c r="H16" s="23"/>
      <c r="I16" s="13">
        <v>1.6</v>
      </c>
      <c r="J16" s="23"/>
      <c r="K16" s="13">
        <v>-0.6</v>
      </c>
      <c r="L16" s="23"/>
      <c r="M16" s="13">
        <v>2.7</v>
      </c>
      <c r="N16" s="23"/>
      <c r="O16" s="13">
        <v>2.8</v>
      </c>
      <c r="P16" s="23"/>
    </row>
    <row r="17" spans="4:16" ht="11.25" customHeight="1">
      <c r="D17" s="6"/>
      <c r="E17" s="13"/>
      <c r="F17" s="23"/>
      <c r="G17" s="13"/>
      <c r="H17" s="23"/>
      <c r="I17" s="13"/>
      <c r="J17" s="23"/>
      <c r="K17" s="13"/>
      <c r="L17" s="23"/>
      <c r="M17" s="13"/>
      <c r="N17" s="23"/>
      <c r="O17" s="13"/>
      <c r="P17" s="23"/>
    </row>
    <row r="18" spans="1:16" ht="11.25" customHeight="1">
      <c r="A18" s="1" t="s">
        <v>23</v>
      </c>
      <c r="D18" s="6" t="s">
        <v>24</v>
      </c>
      <c r="E18" s="13">
        <v>-9.3</v>
      </c>
      <c r="F18" s="23"/>
      <c r="G18" s="13">
        <v>3.3</v>
      </c>
      <c r="H18" s="23"/>
      <c r="I18" s="13">
        <v>5.5</v>
      </c>
      <c r="J18" s="23"/>
      <c r="K18" s="13">
        <v>7.2</v>
      </c>
      <c r="L18" s="23"/>
      <c r="M18" s="13">
        <v>10.4</v>
      </c>
      <c r="N18" s="23"/>
      <c r="O18" s="13">
        <v>6.6</v>
      </c>
      <c r="P18" s="23"/>
    </row>
    <row r="19" spans="1:16" ht="11.25" customHeight="1">
      <c r="A19" s="5" t="s">
        <v>25</v>
      </c>
      <c r="D19" s="6" t="s">
        <v>26</v>
      </c>
      <c r="E19" s="13">
        <v>-12.6</v>
      </c>
      <c r="F19" s="23"/>
      <c r="G19" s="13">
        <v>6.9</v>
      </c>
      <c r="H19" s="23"/>
      <c r="I19" s="13">
        <v>7.5</v>
      </c>
      <c r="J19" s="23"/>
      <c r="K19" s="13">
        <v>5</v>
      </c>
      <c r="L19" s="23"/>
      <c r="M19" s="13">
        <v>11.2</v>
      </c>
      <c r="N19" s="23"/>
      <c r="O19" s="13">
        <v>6.4</v>
      </c>
      <c r="P19" s="23"/>
    </row>
    <row r="20" spans="4:16" ht="11.25" customHeight="1">
      <c r="D20" s="6"/>
      <c r="E20" s="13"/>
      <c r="F20" s="23"/>
      <c r="G20" s="13"/>
      <c r="H20" s="23"/>
      <c r="I20" s="13"/>
      <c r="J20" s="23"/>
      <c r="K20" s="13"/>
      <c r="L20" s="23"/>
      <c r="M20" s="13"/>
      <c r="N20" s="23"/>
      <c r="O20" s="13"/>
      <c r="P20" s="23"/>
    </row>
    <row r="21" spans="1:16" ht="11.25" customHeight="1">
      <c r="A21" s="5" t="s">
        <v>27</v>
      </c>
      <c r="D21" s="6" t="s">
        <v>28</v>
      </c>
      <c r="E21" s="13">
        <v>-2</v>
      </c>
      <c r="F21" s="23"/>
      <c r="G21" s="13">
        <v>3</v>
      </c>
      <c r="H21" s="23"/>
      <c r="I21" s="13">
        <v>3.5</v>
      </c>
      <c r="J21" s="23"/>
      <c r="K21" s="13">
        <v>2.4</v>
      </c>
      <c r="L21" s="23"/>
      <c r="M21" s="13">
        <v>4.8</v>
      </c>
      <c r="N21" s="23"/>
      <c r="O21" s="13">
        <v>3.8</v>
      </c>
      <c r="P21" s="23"/>
    </row>
    <row r="22" spans="4:16" ht="11.25" customHeight="1">
      <c r="D22" s="6"/>
      <c r="E22" s="13"/>
      <c r="F22" s="23"/>
      <c r="G22" s="13"/>
      <c r="H22" s="23"/>
      <c r="I22" s="13"/>
      <c r="J22" s="23"/>
      <c r="K22" s="13"/>
      <c r="L22" s="23"/>
      <c r="M22" s="13"/>
      <c r="N22" s="23"/>
      <c r="O22" s="13"/>
      <c r="P22" s="23"/>
    </row>
    <row r="23" spans="1:16" ht="11.25" customHeight="1">
      <c r="A23" s="1" t="s">
        <v>29</v>
      </c>
      <c r="D23" s="6" t="s">
        <v>30</v>
      </c>
      <c r="E23" s="13">
        <v>4</v>
      </c>
      <c r="F23" s="23"/>
      <c r="G23" s="13">
        <v>2.8</v>
      </c>
      <c r="H23" s="23"/>
      <c r="I23" s="13">
        <v>2.3</v>
      </c>
      <c r="J23" s="23"/>
      <c r="K23" s="13">
        <v>3</v>
      </c>
      <c r="L23" s="23"/>
      <c r="M23" s="13">
        <v>0</v>
      </c>
      <c r="N23" s="23"/>
      <c r="O23" s="13">
        <v>4.2</v>
      </c>
      <c r="P23" s="23"/>
    </row>
    <row r="24" spans="1:16" ht="11.25" customHeight="1">
      <c r="A24" s="1" t="s">
        <v>31</v>
      </c>
      <c r="D24" s="6" t="s">
        <v>32</v>
      </c>
      <c r="E24" s="13">
        <v>-9.3</v>
      </c>
      <c r="F24" s="23"/>
      <c r="G24" s="13">
        <v>11.5</v>
      </c>
      <c r="H24" s="23"/>
      <c r="I24" s="13">
        <v>6.6</v>
      </c>
      <c r="J24" s="23"/>
      <c r="K24" s="13">
        <v>1.3</v>
      </c>
      <c r="L24" s="23"/>
      <c r="M24" s="13">
        <v>8.1</v>
      </c>
      <c r="N24" s="23"/>
      <c r="O24" s="13">
        <v>7.4</v>
      </c>
      <c r="P24" s="23"/>
    </row>
    <row r="25" spans="4:16" ht="11.25" customHeight="1">
      <c r="D25" s="6"/>
      <c r="E25" s="13"/>
      <c r="F25" s="23"/>
      <c r="G25" s="13"/>
      <c r="H25" s="23"/>
      <c r="I25" s="13"/>
      <c r="J25" s="23"/>
      <c r="K25" s="13"/>
      <c r="L25" s="23"/>
      <c r="M25" s="13"/>
      <c r="N25" s="23"/>
      <c r="O25" s="13"/>
      <c r="P25" s="23"/>
    </row>
    <row r="26" spans="1:16" ht="11.25" customHeight="1">
      <c r="A26" s="15" t="s">
        <v>33</v>
      </c>
      <c r="B26" s="12"/>
      <c r="C26" s="12"/>
      <c r="D26" s="11" t="s">
        <v>34</v>
      </c>
      <c r="E26" s="16">
        <v>2.3</v>
      </c>
      <c r="F26" s="24"/>
      <c r="G26" s="16">
        <v>0.7</v>
      </c>
      <c r="H26" s="24"/>
      <c r="I26" s="16">
        <v>2.3</v>
      </c>
      <c r="J26" s="24"/>
      <c r="K26" s="16">
        <v>2.9</v>
      </c>
      <c r="L26" s="24"/>
      <c r="M26" s="16">
        <v>2.4</v>
      </c>
      <c r="N26" s="24"/>
      <c r="O26" s="16">
        <v>3</v>
      </c>
      <c r="P26" s="24"/>
    </row>
    <row r="28" spans="1:2" ht="11.25">
      <c r="A28" s="2" t="s">
        <v>335</v>
      </c>
      <c r="B28" s="1" t="s">
        <v>448</v>
      </c>
    </row>
    <row r="29" ht="11.25">
      <c r="A29" s="2"/>
    </row>
    <row r="30" ht="11.25">
      <c r="A30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4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35</v>
      </c>
    </row>
    <row r="2" ht="12.75">
      <c r="A2" s="4"/>
    </row>
    <row r="3" spans="1:16" ht="15" customHeight="1">
      <c r="A3" s="75" t="s">
        <v>352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81"/>
      <c r="B8" s="81"/>
      <c r="C8" s="82"/>
      <c r="D8" s="85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10" spans="1:16" ht="1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 customHeight="1">
      <c r="A12" s="1" t="s">
        <v>42</v>
      </c>
      <c r="D12" s="6" t="s">
        <v>43</v>
      </c>
      <c r="E12" s="17">
        <v>9023</v>
      </c>
      <c r="F12" s="1" t="s">
        <v>12</v>
      </c>
      <c r="G12" s="17">
        <v>9046</v>
      </c>
      <c r="H12" s="1" t="s">
        <v>12</v>
      </c>
      <c r="I12" s="17">
        <v>9193</v>
      </c>
      <c r="K12" s="17">
        <v>9176</v>
      </c>
      <c r="L12" s="1" t="s">
        <v>12</v>
      </c>
      <c r="M12" s="17">
        <v>9226</v>
      </c>
      <c r="N12" s="1" t="s">
        <v>12</v>
      </c>
      <c r="O12" s="17">
        <v>9259</v>
      </c>
    </row>
    <row r="13" spans="1:15" ht="11.25" customHeight="1">
      <c r="A13" s="1" t="s">
        <v>44</v>
      </c>
      <c r="D13" s="6" t="s">
        <v>45</v>
      </c>
      <c r="E13" s="17">
        <v>5432</v>
      </c>
      <c r="F13" s="1" t="s">
        <v>12</v>
      </c>
      <c r="G13" s="17">
        <v>5513</v>
      </c>
      <c r="H13" s="1" t="s">
        <v>12</v>
      </c>
      <c r="I13" s="17">
        <v>5702</v>
      </c>
      <c r="J13" s="1" t="s">
        <v>12</v>
      </c>
      <c r="K13" s="17">
        <v>5757</v>
      </c>
      <c r="L13" s="1" t="s">
        <v>12</v>
      </c>
      <c r="M13" s="17">
        <v>5880</v>
      </c>
      <c r="N13" s="1" t="s">
        <v>12</v>
      </c>
      <c r="O13" s="17">
        <v>5924</v>
      </c>
    </row>
    <row r="14" spans="1:15" ht="11.25" customHeight="1">
      <c r="A14" s="1" t="s">
        <v>46</v>
      </c>
      <c r="D14" s="6" t="s">
        <v>47</v>
      </c>
      <c r="E14" s="17">
        <v>15839</v>
      </c>
      <c r="F14" s="1" t="s">
        <v>12</v>
      </c>
      <c r="G14" s="17">
        <v>15932</v>
      </c>
      <c r="H14" s="1" t="s">
        <v>12</v>
      </c>
      <c r="I14" s="17">
        <v>16063</v>
      </c>
      <c r="J14" s="1" t="s">
        <v>12</v>
      </c>
      <c r="K14" s="17">
        <v>16103</v>
      </c>
      <c r="L14" s="1" t="s">
        <v>12</v>
      </c>
      <c r="M14" s="17">
        <v>16109</v>
      </c>
      <c r="N14" s="1" t="s">
        <v>12</v>
      </c>
      <c r="O14" s="17">
        <v>16258</v>
      </c>
    </row>
    <row r="15" spans="1:15" ht="14.25" customHeight="1">
      <c r="A15" s="1" t="s">
        <v>48</v>
      </c>
      <c r="D15" s="6" t="s">
        <v>49</v>
      </c>
      <c r="E15" s="17">
        <v>354</v>
      </c>
      <c r="F15" s="1" t="s">
        <v>12</v>
      </c>
      <c r="G15" s="17">
        <v>358</v>
      </c>
      <c r="H15" s="1" t="s">
        <v>12</v>
      </c>
      <c r="I15" s="17">
        <v>368</v>
      </c>
      <c r="J15" s="1" t="s">
        <v>12</v>
      </c>
      <c r="K15" s="17">
        <v>382</v>
      </c>
      <c r="M15" s="17">
        <v>367</v>
      </c>
      <c r="N15" s="1" t="s">
        <v>12</v>
      </c>
      <c r="O15" s="17">
        <v>352</v>
      </c>
    </row>
    <row r="16" spans="1:15" ht="11.25" customHeight="1">
      <c r="A16" s="5" t="s">
        <v>50</v>
      </c>
      <c r="D16" s="6" t="s">
        <v>51</v>
      </c>
      <c r="E16" s="17">
        <v>30533</v>
      </c>
      <c r="F16" s="1" t="s">
        <v>12</v>
      </c>
      <c r="G16" s="17">
        <v>30745</v>
      </c>
      <c r="H16" s="1" t="s">
        <v>12</v>
      </c>
      <c r="I16" s="17">
        <v>31181</v>
      </c>
      <c r="J16" s="1" t="s">
        <v>12</v>
      </c>
      <c r="K16" s="17">
        <v>31311</v>
      </c>
      <c r="L16" s="1" t="s">
        <v>12</v>
      </c>
      <c r="M16" s="17">
        <v>31367</v>
      </c>
      <c r="N16" s="1" t="s">
        <v>12</v>
      </c>
      <c r="O16" s="17">
        <v>31654</v>
      </c>
    </row>
    <row r="17" spans="4:15" ht="11.25">
      <c r="D17" s="6"/>
      <c r="E17" s="14"/>
      <c r="G17" s="14"/>
      <c r="I17" s="14"/>
      <c r="K17" s="14"/>
      <c r="M17" s="14"/>
      <c r="O17" s="14"/>
    </row>
    <row r="18" spans="1:15" ht="11.25" customHeight="1">
      <c r="A18" s="1" t="s">
        <v>52</v>
      </c>
      <c r="D18" s="6" t="s">
        <v>53</v>
      </c>
      <c r="E18" s="17">
        <v>1093</v>
      </c>
      <c r="F18" s="1" t="s">
        <v>12</v>
      </c>
      <c r="G18" s="17">
        <v>1095</v>
      </c>
      <c r="H18" s="1" t="s">
        <v>12</v>
      </c>
      <c r="I18" s="17">
        <v>1102</v>
      </c>
      <c r="J18" s="1" t="s">
        <v>12</v>
      </c>
      <c r="K18" s="17">
        <v>1110</v>
      </c>
      <c r="L18" s="1" t="s">
        <v>12</v>
      </c>
      <c r="M18" s="17">
        <v>1111</v>
      </c>
      <c r="N18" s="1" t="s">
        <v>12</v>
      </c>
      <c r="O18" s="17">
        <v>1137</v>
      </c>
    </row>
    <row r="19" spans="1:15" ht="11.25" customHeight="1">
      <c r="A19" s="1" t="s">
        <v>54</v>
      </c>
      <c r="D19" s="6" t="s">
        <v>55</v>
      </c>
      <c r="E19" s="17">
        <v>1930</v>
      </c>
      <c r="F19" s="1" t="s">
        <v>12</v>
      </c>
      <c r="G19" s="17">
        <v>2020</v>
      </c>
      <c r="H19" s="1" t="s">
        <v>12</v>
      </c>
      <c r="I19" s="17">
        <v>1972</v>
      </c>
      <c r="J19" s="1" t="s">
        <v>12</v>
      </c>
      <c r="K19" s="17">
        <v>2369</v>
      </c>
      <c r="L19" s="1" t="s">
        <v>12</v>
      </c>
      <c r="M19" s="17">
        <v>2409</v>
      </c>
      <c r="N19" s="1" t="s">
        <v>12</v>
      </c>
      <c r="O19" s="17">
        <v>2577</v>
      </c>
    </row>
    <row r="21" spans="1:16" ht="15" customHeight="1">
      <c r="A21" s="86" t="s">
        <v>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3" spans="1:16" ht="11.25" customHeight="1">
      <c r="A23" s="1" t="s">
        <v>42</v>
      </c>
      <c r="D23" s="6" t="s">
        <v>43</v>
      </c>
      <c r="E23" s="13">
        <v>0.3</v>
      </c>
      <c r="F23" s="23"/>
      <c r="G23" s="13">
        <v>0.3</v>
      </c>
      <c r="H23" s="23"/>
      <c r="I23" s="13">
        <v>1.6</v>
      </c>
      <c r="J23" s="23"/>
      <c r="K23" s="13">
        <v>-0.2</v>
      </c>
      <c r="L23" s="23"/>
      <c r="M23" s="13">
        <v>0.5</v>
      </c>
      <c r="N23" s="23"/>
      <c r="O23" s="13">
        <v>0.4</v>
      </c>
      <c r="P23" s="23"/>
    </row>
    <row r="24" spans="1:16" ht="11.25" customHeight="1">
      <c r="A24" s="1" t="s">
        <v>44</v>
      </c>
      <c r="D24" s="6" t="s">
        <v>45</v>
      </c>
      <c r="E24" s="13">
        <v>1.6</v>
      </c>
      <c r="F24" s="23"/>
      <c r="G24" s="13">
        <v>1.5</v>
      </c>
      <c r="H24" s="23"/>
      <c r="I24" s="13">
        <v>3.4</v>
      </c>
      <c r="J24" s="23"/>
      <c r="K24" s="13">
        <v>1</v>
      </c>
      <c r="L24" s="23"/>
      <c r="M24" s="13">
        <v>2.1</v>
      </c>
      <c r="N24" s="23"/>
      <c r="O24" s="13">
        <v>0.7</v>
      </c>
      <c r="P24" s="23"/>
    </row>
    <row r="25" spans="1:16" ht="11.25" customHeight="1">
      <c r="A25" s="1" t="s">
        <v>46</v>
      </c>
      <c r="D25" s="6" t="s">
        <v>47</v>
      </c>
      <c r="E25" s="13">
        <v>0.6</v>
      </c>
      <c r="F25" s="23"/>
      <c r="G25" s="13">
        <v>0.6</v>
      </c>
      <c r="H25" s="23"/>
      <c r="I25" s="13">
        <v>0.8</v>
      </c>
      <c r="J25" s="23"/>
      <c r="K25" s="13">
        <v>0.3</v>
      </c>
      <c r="L25" s="23"/>
      <c r="M25" s="13">
        <v>0</v>
      </c>
      <c r="N25" s="23"/>
      <c r="O25" s="13">
        <v>0.9</v>
      </c>
      <c r="P25" s="23"/>
    </row>
    <row r="26" spans="1:16" ht="14.25" customHeight="1">
      <c r="A26" s="1" t="s">
        <v>48</v>
      </c>
      <c r="D26" s="6" t="s">
        <v>49</v>
      </c>
      <c r="E26" s="13">
        <v>6.2</v>
      </c>
      <c r="F26" s="23"/>
      <c r="G26" s="13">
        <v>1</v>
      </c>
      <c r="H26" s="23"/>
      <c r="I26" s="13">
        <v>2.7</v>
      </c>
      <c r="J26" s="23"/>
      <c r="K26" s="13">
        <v>4</v>
      </c>
      <c r="L26" s="23"/>
      <c r="M26" s="13">
        <v>-4</v>
      </c>
      <c r="N26" s="23"/>
      <c r="O26" s="13">
        <v>-4</v>
      </c>
      <c r="P26" s="23"/>
    </row>
    <row r="27" spans="1:16" ht="11.25" customHeight="1">
      <c r="A27" s="5" t="s">
        <v>50</v>
      </c>
      <c r="D27" s="6" t="s">
        <v>51</v>
      </c>
      <c r="E27" s="13">
        <v>0.6</v>
      </c>
      <c r="F27" s="23"/>
      <c r="G27" s="13">
        <v>0.7</v>
      </c>
      <c r="H27" s="23"/>
      <c r="I27" s="13">
        <v>1.4</v>
      </c>
      <c r="J27" s="23"/>
      <c r="K27" s="13">
        <v>0.4</v>
      </c>
      <c r="L27" s="23"/>
      <c r="M27" s="13">
        <v>0.2</v>
      </c>
      <c r="N27" s="23"/>
      <c r="O27" s="13">
        <v>0.9</v>
      </c>
      <c r="P27" s="23"/>
    </row>
    <row r="28" spans="4:16" ht="11.25" customHeight="1">
      <c r="D28" s="6"/>
      <c r="E28" s="13"/>
      <c r="F28" s="23"/>
      <c r="G28" s="13"/>
      <c r="H28" s="23"/>
      <c r="I28" s="13"/>
      <c r="J28" s="23"/>
      <c r="K28" s="13"/>
      <c r="L28" s="23"/>
      <c r="M28" s="13"/>
      <c r="N28" s="23"/>
      <c r="O28" s="13"/>
      <c r="P28" s="23"/>
    </row>
    <row r="29" spans="1:16" ht="11.25" customHeight="1">
      <c r="A29" s="1" t="s">
        <v>52</v>
      </c>
      <c r="D29" s="6" t="s">
        <v>53</v>
      </c>
      <c r="E29" s="13">
        <v>3.4</v>
      </c>
      <c r="F29" s="23"/>
      <c r="G29" s="13">
        <v>0.2</v>
      </c>
      <c r="H29" s="23"/>
      <c r="I29" s="13">
        <v>0.6</v>
      </c>
      <c r="J29" s="23"/>
      <c r="K29" s="13">
        <v>0.7</v>
      </c>
      <c r="L29" s="23"/>
      <c r="M29" s="13">
        <v>0.1</v>
      </c>
      <c r="N29" s="23"/>
      <c r="O29" s="13">
        <v>2.3</v>
      </c>
      <c r="P29" s="23"/>
    </row>
    <row r="30" spans="1:16" ht="11.25" customHeight="1">
      <c r="A30" s="12" t="s">
        <v>54</v>
      </c>
      <c r="B30" s="12"/>
      <c r="C30" s="12"/>
      <c r="D30" s="11" t="s">
        <v>55</v>
      </c>
      <c r="E30" s="16">
        <v>8</v>
      </c>
      <c r="F30" s="24"/>
      <c r="G30" s="16">
        <v>4.7</v>
      </c>
      <c r="H30" s="24"/>
      <c r="I30" s="16">
        <v>-2.4</v>
      </c>
      <c r="J30" s="24"/>
      <c r="K30" s="16">
        <v>20.1</v>
      </c>
      <c r="L30" s="24"/>
      <c r="M30" s="16">
        <v>1.7</v>
      </c>
      <c r="N30" s="24"/>
      <c r="O30" s="16">
        <v>6.9</v>
      </c>
      <c r="P30" s="24"/>
    </row>
    <row r="32" spans="1:2" ht="11.25">
      <c r="A32" s="2" t="s">
        <v>335</v>
      </c>
      <c r="B32" s="1" t="s">
        <v>448</v>
      </c>
    </row>
    <row r="33" spans="1:2" ht="11.25">
      <c r="A33" s="2" t="s">
        <v>336</v>
      </c>
      <c r="B33" s="1" t="s">
        <v>86</v>
      </c>
    </row>
    <row r="34" ht="11.25">
      <c r="A34" s="2"/>
    </row>
    <row r="35" ht="11.25">
      <c r="A35" s="5" t="s">
        <v>56</v>
      </c>
    </row>
    <row r="36" ht="11.25">
      <c r="A36" s="1" t="s">
        <v>57</v>
      </c>
    </row>
    <row r="38" ht="11.25">
      <c r="A38" s="5" t="s">
        <v>337</v>
      </c>
    </row>
  </sheetData>
  <sheetProtection/>
  <mergeCells count="6">
    <mergeCell ref="A21:P21"/>
    <mergeCell ref="A3:P3"/>
    <mergeCell ref="A4:P4"/>
    <mergeCell ref="A6:C8"/>
    <mergeCell ref="D6:D8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4.0039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77</v>
      </c>
    </row>
    <row r="2" ht="12.75">
      <c r="A2" s="4"/>
    </row>
    <row r="3" spans="1:16" ht="15" customHeight="1">
      <c r="A3" s="75" t="s">
        <v>353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87" t="s">
        <v>2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1.25">
      <c r="A7" s="79"/>
      <c r="B7" s="79"/>
      <c r="C7" s="80"/>
      <c r="D7" s="84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1.25">
      <c r="A8" s="81"/>
      <c r="B8" s="81"/>
      <c r="C8" s="82"/>
      <c r="D8" s="85"/>
      <c r="E8" s="10" t="s">
        <v>3</v>
      </c>
      <c r="F8" s="11"/>
      <c r="G8" s="10" t="s">
        <v>4</v>
      </c>
      <c r="H8" s="11"/>
      <c r="I8" s="10" t="s">
        <v>5</v>
      </c>
      <c r="J8" s="11"/>
      <c r="K8" s="10" t="s">
        <v>6</v>
      </c>
      <c r="L8" s="11"/>
      <c r="M8" s="10" t="s">
        <v>7</v>
      </c>
      <c r="N8" s="11"/>
      <c r="O8" s="10" t="s">
        <v>8</v>
      </c>
      <c r="P8" s="11"/>
    </row>
    <row r="10" spans="1:16" ht="1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 customHeight="1">
      <c r="A12" s="1" t="s">
        <v>42</v>
      </c>
      <c r="D12" s="6" t="s">
        <v>78</v>
      </c>
      <c r="E12" s="17">
        <v>34697</v>
      </c>
      <c r="G12" s="17">
        <v>35163</v>
      </c>
      <c r="I12" s="17">
        <v>35450</v>
      </c>
      <c r="K12" s="17">
        <v>35742</v>
      </c>
      <c r="M12" s="17">
        <v>35989</v>
      </c>
      <c r="N12" s="1" t="s">
        <v>12</v>
      </c>
      <c r="O12" s="17">
        <v>36645</v>
      </c>
    </row>
    <row r="13" spans="1:16" ht="11.25" customHeight="1">
      <c r="A13" s="1" t="s">
        <v>44</v>
      </c>
      <c r="D13" s="6" t="s">
        <v>79</v>
      </c>
      <c r="E13" s="17">
        <v>16709</v>
      </c>
      <c r="G13" s="17">
        <v>17597</v>
      </c>
      <c r="I13" s="17">
        <v>18496</v>
      </c>
      <c r="K13" s="17">
        <v>19400</v>
      </c>
      <c r="L13" s="1" t="s">
        <v>12</v>
      </c>
      <c r="M13" s="17">
        <v>21137</v>
      </c>
      <c r="N13" s="1" t="s">
        <v>12</v>
      </c>
      <c r="O13" s="17">
        <v>22856</v>
      </c>
      <c r="P13" s="1" t="s">
        <v>12</v>
      </c>
    </row>
    <row r="14" spans="1:16" ht="11.25" customHeight="1">
      <c r="A14" s="1" t="s">
        <v>46</v>
      </c>
      <c r="D14" s="6" t="s">
        <v>80</v>
      </c>
      <c r="E14" s="17">
        <v>56866</v>
      </c>
      <c r="G14" s="17">
        <v>57987</v>
      </c>
      <c r="I14" s="17">
        <v>59628</v>
      </c>
      <c r="K14" s="17">
        <v>61159</v>
      </c>
      <c r="L14" s="1" t="s">
        <v>12</v>
      </c>
      <c r="M14" s="17">
        <v>62776</v>
      </c>
      <c r="N14" s="1" t="s">
        <v>12</v>
      </c>
      <c r="O14" s="17">
        <v>64206</v>
      </c>
      <c r="P14" s="1" t="s">
        <v>12</v>
      </c>
    </row>
    <row r="15" spans="1:15" ht="14.25" customHeight="1">
      <c r="A15" s="1" t="s">
        <v>48</v>
      </c>
      <c r="D15" s="6" t="s">
        <v>81</v>
      </c>
      <c r="E15" s="17">
        <v>561</v>
      </c>
      <c r="G15" s="17">
        <v>600</v>
      </c>
      <c r="I15" s="17">
        <v>856</v>
      </c>
      <c r="K15" s="17">
        <v>1071</v>
      </c>
      <c r="M15" s="17">
        <v>1327</v>
      </c>
      <c r="O15" s="17">
        <v>1477</v>
      </c>
    </row>
    <row r="16" spans="1:16" ht="11.25" customHeight="1">
      <c r="A16" s="5" t="s">
        <v>50</v>
      </c>
      <c r="D16" s="6" t="s">
        <v>82</v>
      </c>
      <c r="E16" s="17">
        <v>108833</v>
      </c>
      <c r="G16" s="17">
        <v>111346</v>
      </c>
      <c r="I16" s="17">
        <v>114377</v>
      </c>
      <c r="K16" s="17">
        <v>117231</v>
      </c>
      <c r="L16" s="1" t="s">
        <v>12</v>
      </c>
      <c r="M16" s="17">
        <v>120894</v>
      </c>
      <c r="N16" s="1" t="s">
        <v>12</v>
      </c>
      <c r="O16" s="17">
        <v>124649</v>
      </c>
      <c r="P16" s="1" t="s">
        <v>12</v>
      </c>
    </row>
    <row r="17" spans="4:15" ht="11.25">
      <c r="D17" s="6"/>
      <c r="E17" s="14"/>
      <c r="G17" s="14"/>
      <c r="I17" s="14"/>
      <c r="K17" s="14"/>
      <c r="M17" s="14"/>
      <c r="O17" s="14"/>
    </row>
    <row r="18" spans="1:15" ht="11.25" customHeight="1">
      <c r="A18" s="1" t="s">
        <v>52</v>
      </c>
      <c r="D18" s="6" t="s">
        <v>83</v>
      </c>
      <c r="E18" s="17">
        <v>3269</v>
      </c>
      <c r="G18" s="17">
        <v>3464</v>
      </c>
      <c r="I18" s="17">
        <v>3659</v>
      </c>
      <c r="K18" s="17">
        <v>3761</v>
      </c>
      <c r="L18" s="1" t="s">
        <v>12</v>
      </c>
      <c r="M18" s="17">
        <v>4196</v>
      </c>
      <c r="N18" s="1" t="s">
        <v>12</v>
      </c>
      <c r="O18" s="17">
        <v>4418</v>
      </c>
    </row>
    <row r="19" spans="1:15" ht="11.25" customHeight="1">
      <c r="A19" s="1" t="s">
        <v>84</v>
      </c>
      <c r="D19" s="6" t="s">
        <v>85</v>
      </c>
      <c r="E19" s="17">
        <v>8649</v>
      </c>
      <c r="G19" s="17">
        <v>8106</v>
      </c>
      <c r="I19" s="17">
        <v>7883</v>
      </c>
      <c r="K19" s="17">
        <v>7441</v>
      </c>
      <c r="M19" s="17">
        <v>7475</v>
      </c>
      <c r="N19" s="1" t="s">
        <v>12</v>
      </c>
      <c r="O19" s="17">
        <v>8925</v>
      </c>
    </row>
    <row r="21" spans="1:16" ht="15" customHeight="1">
      <c r="A21" s="86" t="s">
        <v>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3" spans="1:16" ht="11.25" customHeight="1">
      <c r="A23" s="1" t="s">
        <v>42</v>
      </c>
      <c r="D23" s="6" t="s">
        <v>78</v>
      </c>
      <c r="E23" s="13">
        <v>3.4</v>
      </c>
      <c r="F23" s="23"/>
      <c r="G23" s="13">
        <v>1.3</v>
      </c>
      <c r="H23" s="23"/>
      <c r="I23" s="13">
        <v>0.8</v>
      </c>
      <c r="J23" s="23"/>
      <c r="K23" s="13">
        <v>0.8</v>
      </c>
      <c r="L23" s="23"/>
      <c r="M23" s="13">
        <v>0.7</v>
      </c>
      <c r="N23" s="23"/>
      <c r="O23" s="13">
        <v>1.8</v>
      </c>
      <c r="P23" s="23"/>
    </row>
    <row r="24" spans="1:16" ht="11.25" customHeight="1">
      <c r="A24" s="1" t="s">
        <v>44</v>
      </c>
      <c r="D24" s="6" t="s">
        <v>79</v>
      </c>
      <c r="E24" s="13">
        <v>0</v>
      </c>
      <c r="F24" s="23"/>
      <c r="G24" s="13">
        <v>5.3</v>
      </c>
      <c r="H24" s="23"/>
      <c r="I24" s="13">
        <v>5.1</v>
      </c>
      <c r="J24" s="23"/>
      <c r="K24" s="13">
        <v>4.9</v>
      </c>
      <c r="L24" s="23"/>
      <c r="M24" s="13">
        <v>9</v>
      </c>
      <c r="N24" s="23"/>
      <c r="O24" s="13">
        <v>8.1</v>
      </c>
      <c r="P24" s="23"/>
    </row>
    <row r="25" spans="1:16" ht="11.25" customHeight="1">
      <c r="A25" s="1" t="s">
        <v>46</v>
      </c>
      <c r="D25" s="6" t="s">
        <v>80</v>
      </c>
      <c r="E25" s="13">
        <v>1.3</v>
      </c>
      <c r="F25" s="23"/>
      <c r="G25" s="13">
        <v>2</v>
      </c>
      <c r="H25" s="23"/>
      <c r="I25" s="13">
        <v>2.8</v>
      </c>
      <c r="J25" s="23"/>
      <c r="K25" s="13">
        <v>2.6</v>
      </c>
      <c r="L25" s="23"/>
      <c r="M25" s="13">
        <v>2.6</v>
      </c>
      <c r="N25" s="23"/>
      <c r="O25" s="13">
        <v>2.3</v>
      </c>
      <c r="P25" s="23"/>
    </row>
    <row r="26" spans="1:16" ht="14.25" customHeight="1">
      <c r="A26" s="1" t="s">
        <v>48</v>
      </c>
      <c r="D26" s="6" t="s">
        <v>81</v>
      </c>
      <c r="E26" s="13">
        <v>-21.5</v>
      </c>
      <c r="F26" s="23"/>
      <c r="G26" s="13">
        <v>7</v>
      </c>
      <c r="H26" s="23"/>
      <c r="I26" s="13">
        <v>42.7</v>
      </c>
      <c r="J26" s="23"/>
      <c r="K26" s="13">
        <v>25.2</v>
      </c>
      <c r="L26" s="23"/>
      <c r="M26" s="13">
        <v>23.9</v>
      </c>
      <c r="N26" s="23"/>
      <c r="O26" s="13">
        <v>11.3</v>
      </c>
      <c r="P26" s="23"/>
    </row>
    <row r="27" spans="1:16" ht="11.25" customHeight="1">
      <c r="A27" s="5" t="s">
        <v>50</v>
      </c>
      <c r="D27" s="6" t="s">
        <v>82</v>
      </c>
      <c r="E27" s="13">
        <v>1.6</v>
      </c>
      <c r="F27" s="23"/>
      <c r="G27" s="13">
        <v>2.3</v>
      </c>
      <c r="H27" s="23"/>
      <c r="I27" s="13">
        <v>2.7</v>
      </c>
      <c r="J27" s="23"/>
      <c r="K27" s="13">
        <v>2.5</v>
      </c>
      <c r="L27" s="23"/>
      <c r="M27" s="13">
        <v>3.1</v>
      </c>
      <c r="N27" s="23"/>
      <c r="O27" s="13">
        <v>3.1</v>
      </c>
      <c r="P27" s="23"/>
    </row>
    <row r="28" spans="4:16" ht="11.25">
      <c r="D28" s="6"/>
      <c r="E28" s="13"/>
      <c r="F28" s="23"/>
      <c r="G28" s="13"/>
      <c r="H28" s="23"/>
      <c r="I28" s="13"/>
      <c r="J28" s="23"/>
      <c r="K28" s="13"/>
      <c r="L28" s="23"/>
      <c r="M28" s="13"/>
      <c r="N28" s="23"/>
      <c r="O28" s="13"/>
      <c r="P28" s="23"/>
    </row>
    <row r="29" spans="1:16" ht="11.25" customHeight="1">
      <c r="A29" s="1" t="s">
        <v>52</v>
      </c>
      <c r="D29" s="6" t="s">
        <v>83</v>
      </c>
      <c r="E29" s="13">
        <v>0</v>
      </c>
      <c r="F29" s="23"/>
      <c r="G29" s="13">
        <v>5.9</v>
      </c>
      <c r="H29" s="23"/>
      <c r="I29" s="13">
        <v>5.6</v>
      </c>
      <c r="J29" s="23"/>
      <c r="K29" s="13">
        <v>2.8</v>
      </c>
      <c r="L29" s="23"/>
      <c r="M29" s="13">
        <v>11.6</v>
      </c>
      <c r="N29" s="23"/>
      <c r="O29" s="13">
        <v>5.3</v>
      </c>
      <c r="P29" s="23"/>
    </row>
    <row r="30" spans="1:16" ht="11.25" customHeight="1">
      <c r="A30" s="12" t="s">
        <v>84</v>
      </c>
      <c r="B30" s="12"/>
      <c r="C30" s="12"/>
      <c r="D30" s="11" t="s">
        <v>85</v>
      </c>
      <c r="E30" s="16">
        <v>-4.6</v>
      </c>
      <c r="F30" s="24"/>
      <c r="G30" s="16">
        <v>-6.3</v>
      </c>
      <c r="H30" s="24"/>
      <c r="I30" s="16">
        <v>-2.7</v>
      </c>
      <c r="J30" s="24"/>
      <c r="K30" s="16">
        <v>-5.6</v>
      </c>
      <c r="L30" s="24"/>
      <c r="M30" s="16">
        <v>0.5</v>
      </c>
      <c r="N30" s="24"/>
      <c r="O30" s="16">
        <v>19.4</v>
      </c>
      <c r="P30" s="24"/>
    </row>
    <row r="32" spans="1:2" ht="11.25">
      <c r="A32" s="2" t="s">
        <v>335</v>
      </c>
      <c r="B32" s="1" t="s">
        <v>448</v>
      </c>
    </row>
    <row r="33" spans="1:2" ht="11.25">
      <c r="A33" s="2" t="s">
        <v>336</v>
      </c>
      <c r="B33" s="1" t="s">
        <v>86</v>
      </c>
    </row>
    <row r="34" ht="11.25">
      <c r="A34" s="2"/>
    </row>
    <row r="35" ht="11.25">
      <c r="A35" s="5" t="s">
        <v>56</v>
      </c>
    </row>
    <row r="36" ht="11.25">
      <c r="A36" s="1" t="s">
        <v>57</v>
      </c>
    </row>
    <row r="38" ht="11.25">
      <c r="A38" s="5" t="s">
        <v>337</v>
      </c>
    </row>
  </sheetData>
  <sheetProtection/>
  <mergeCells count="7">
    <mergeCell ref="A21:P21"/>
    <mergeCell ref="A3:P3"/>
    <mergeCell ref="A4:P4"/>
    <mergeCell ref="A6:C8"/>
    <mergeCell ref="D6:D8"/>
    <mergeCell ref="A10:P10"/>
    <mergeCell ref="E6:P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28125" style="1" customWidth="1"/>
    <col min="4" max="4" width="18.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58</v>
      </c>
    </row>
    <row r="2" ht="12.75">
      <c r="A2" s="4"/>
    </row>
    <row r="3" spans="1:16" ht="15" customHeight="1">
      <c r="A3" s="75" t="s">
        <v>354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81"/>
      <c r="B8" s="81"/>
      <c r="C8" s="82"/>
      <c r="D8" s="85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10" spans="1:16" ht="1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>
      <c r="A12" s="1" t="s">
        <v>59</v>
      </c>
      <c r="D12" s="6" t="s">
        <v>60</v>
      </c>
      <c r="E12" s="17">
        <v>3333</v>
      </c>
      <c r="F12" s="1" t="s">
        <v>12</v>
      </c>
      <c r="G12" s="17">
        <v>3344</v>
      </c>
      <c r="H12" s="1" t="s">
        <v>12</v>
      </c>
      <c r="I12" s="17">
        <v>3330</v>
      </c>
      <c r="J12" s="1" t="s">
        <v>12</v>
      </c>
      <c r="K12" s="17">
        <v>3495</v>
      </c>
      <c r="L12" s="1" t="s">
        <v>12</v>
      </c>
      <c r="M12" s="17">
        <v>3516</v>
      </c>
      <c r="N12" s="1" t="s">
        <v>12</v>
      </c>
      <c r="O12" s="17">
        <v>3514</v>
      </c>
    </row>
    <row r="13" spans="1:15" ht="11.25">
      <c r="A13" s="1" t="s">
        <v>61</v>
      </c>
      <c r="D13" s="6" t="s">
        <v>62</v>
      </c>
      <c r="E13" s="17">
        <v>1477</v>
      </c>
      <c r="F13" s="1" t="s">
        <v>12</v>
      </c>
      <c r="G13" s="17">
        <v>1509</v>
      </c>
      <c r="H13" s="1" t="s">
        <v>12</v>
      </c>
      <c r="I13" s="17">
        <v>1604</v>
      </c>
      <c r="J13" s="1" t="s">
        <v>12</v>
      </c>
      <c r="K13" s="17">
        <v>1516</v>
      </c>
      <c r="L13" s="1" t="s">
        <v>12</v>
      </c>
      <c r="M13" s="17">
        <v>1549</v>
      </c>
      <c r="N13" s="1" t="s">
        <v>12</v>
      </c>
      <c r="O13" s="17">
        <v>1583</v>
      </c>
    </row>
    <row r="14" spans="1:15" ht="11.25">
      <c r="A14" s="1" t="s">
        <v>63</v>
      </c>
      <c r="D14" s="6" t="s">
        <v>64</v>
      </c>
      <c r="E14" s="17">
        <v>1727</v>
      </c>
      <c r="F14" s="1" t="s">
        <v>12</v>
      </c>
      <c r="G14" s="17">
        <v>1961</v>
      </c>
      <c r="H14" s="1" t="s">
        <v>12</v>
      </c>
      <c r="I14" s="17">
        <v>1620</v>
      </c>
      <c r="J14" s="1" t="s">
        <v>12</v>
      </c>
      <c r="K14" s="17">
        <v>1591</v>
      </c>
      <c r="M14" s="17">
        <v>1709</v>
      </c>
      <c r="N14" s="1" t="s">
        <v>12</v>
      </c>
      <c r="O14" s="17">
        <v>1856</v>
      </c>
    </row>
    <row r="15" spans="1:15" ht="11.25">
      <c r="A15" s="1" t="s">
        <v>65</v>
      </c>
      <c r="D15" s="6" t="s">
        <v>66</v>
      </c>
      <c r="E15" s="17">
        <v>3320</v>
      </c>
      <c r="F15" s="1" t="s">
        <v>12</v>
      </c>
      <c r="G15" s="17">
        <v>3270</v>
      </c>
      <c r="H15" s="1" t="s">
        <v>12</v>
      </c>
      <c r="I15" s="17">
        <v>3597</v>
      </c>
      <c r="J15" s="1" t="s">
        <v>12</v>
      </c>
      <c r="K15" s="17">
        <v>3583</v>
      </c>
      <c r="L15" s="1" t="s">
        <v>12</v>
      </c>
      <c r="M15" s="17">
        <v>3231</v>
      </c>
      <c r="N15" s="1" t="s">
        <v>12</v>
      </c>
      <c r="O15" s="17">
        <v>3575</v>
      </c>
    </row>
    <row r="16" spans="1:15" ht="11.25">
      <c r="A16" s="1" t="s">
        <v>67</v>
      </c>
      <c r="D16" s="6" t="s">
        <v>68</v>
      </c>
      <c r="E16" s="17">
        <v>1154</v>
      </c>
      <c r="G16" s="17">
        <v>1236</v>
      </c>
      <c r="I16" s="17">
        <v>1436</v>
      </c>
      <c r="K16" s="17">
        <v>1367</v>
      </c>
      <c r="M16" s="17">
        <v>1214</v>
      </c>
      <c r="N16" s="1" t="s">
        <v>12</v>
      </c>
      <c r="O16" s="17">
        <v>1156</v>
      </c>
    </row>
    <row r="17" spans="1:15" ht="11.25">
      <c r="A17" s="1" t="s">
        <v>69</v>
      </c>
      <c r="D17" s="6" t="s">
        <v>70</v>
      </c>
      <c r="E17" s="17">
        <v>1711</v>
      </c>
      <c r="G17" s="17">
        <v>1781</v>
      </c>
      <c r="I17" s="17">
        <v>1823</v>
      </c>
      <c r="K17" s="17">
        <v>1934</v>
      </c>
      <c r="M17" s="17">
        <v>1707</v>
      </c>
      <c r="N17" s="1" t="s">
        <v>12</v>
      </c>
      <c r="O17" s="17">
        <v>1788</v>
      </c>
    </row>
    <row r="18" spans="1:15" ht="11.25">
      <c r="A18" s="1" t="s">
        <v>71</v>
      </c>
      <c r="D18" s="6" t="s">
        <v>72</v>
      </c>
      <c r="E18" s="17">
        <v>194</v>
      </c>
      <c r="G18" s="17">
        <v>197</v>
      </c>
      <c r="H18" s="1" t="s">
        <v>12</v>
      </c>
      <c r="I18" s="17">
        <v>197</v>
      </c>
      <c r="K18" s="17">
        <v>198</v>
      </c>
      <c r="M18" s="17">
        <v>199</v>
      </c>
      <c r="N18" s="1" t="s">
        <v>12</v>
      </c>
      <c r="O18" s="17">
        <v>200</v>
      </c>
    </row>
    <row r="19" spans="4:15" ht="11.25">
      <c r="D19" s="6"/>
      <c r="E19" s="14"/>
      <c r="G19" s="14"/>
      <c r="I19" s="14"/>
      <c r="K19" s="14"/>
      <c r="M19" s="14"/>
      <c r="O19" s="14"/>
    </row>
    <row r="20" spans="1:15" ht="14.25" customHeight="1">
      <c r="A20" s="5" t="s">
        <v>73</v>
      </c>
      <c r="D20" s="6" t="s">
        <v>74</v>
      </c>
      <c r="E20" s="17">
        <v>9717</v>
      </c>
      <c r="F20" s="1" t="s">
        <v>12</v>
      </c>
      <c r="G20" s="17">
        <v>9869</v>
      </c>
      <c r="H20" s="1" t="s">
        <v>12</v>
      </c>
      <c r="I20" s="17">
        <v>10265</v>
      </c>
      <c r="J20" s="1" t="s">
        <v>12</v>
      </c>
      <c r="K20" s="17">
        <v>10113</v>
      </c>
      <c r="L20" s="1" t="s">
        <v>12</v>
      </c>
      <c r="M20" s="17">
        <v>9838</v>
      </c>
      <c r="N20" s="1" t="s">
        <v>12</v>
      </c>
      <c r="O20" s="17">
        <v>10054</v>
      </c>
    </row>
    <row r="21" spans="4:15" ht="11.25">
      <c r="D21" s="6"/>
      <c r="E21" s="14"/>
      <c r="G21" s="14"/>
      <c r="I21" s="14"/>
      <c r="K21" s="14"/>
      <c r="M21" s="14"/>
      <c r="O21" s="14"/>
    </row>
    <row r="22" spans="1:15" ht="11.25">
      <c r="A22" s="5" t="s">
        <v>23</v>
      </c>
      <c r="D22" s="6" t="s">
        <v>75</v>
      </c>
      <c r="E22" s="17">
        <v>13063</v>
      </c>
      <c r="F22" s="1" t="s">
        <v>12</v>
      </c>
      <c r="G22" s="17">
        <v>13238</v>
      </c>
      <c r="H22" s="1" t="s">
        <v>12</v>
      </c>
      <c r="I22" s="17">
        <v>13681</v>
      </c>
      <c r="J22" s="1" t="s">
        <v>12</v>
      </c>
      <c r="K22" s="17">
        <v>13637</v>
      </c>
      <c r="L22" s="1" t="s">
        <v>12</v>
      </c>
      <c r="M22" s="17">
        <v>13389</v>
      </c>
      <c r="N22" s="1" t="s">
        <v>12</v>
      </c>
      <c r="O22" s="17">
        <v>13616</v>
      </c>
    </row>
    <row r="24" spans="1:16" ht="15" customHeight="1">
      <c r="A24" s="86" t="s">
        <v>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6" spans="1:16" ht="11.25">
      <c r="A26" s="1" t="s">
        <v>59</v>
      </c>
      <c r="D26" s="6" t="s">
        <v>60</v>
      </c>
      <c r="E26" s="13">
        <v>10.1</v>
      </c>
      <c r="F26" s="23"/>
      <c r="G26" s="13">
        <v>0.3</v>
      </c>
      <c r="H26" s="23"/>
      <c r="I26" s="13">
        <v>-0.4</v>
      </c>
      <c r="J26" s="23"/>
      <c r="K26" s="13">
        <v>4.9</v>
      </c>
      <c r="L26" s="23"/>
      <c r="M26" s="13">
        <v>0.6</v>
      </c>
      <c r="N26" s="23"/>
      <c r="O26" s="13">
        <v>-0.1</v>
      </c>
      <c r="P26" s="23"/>
    </row>
    <row r="27" spans="1:16" ht="11.25">
      <c r="A27" s="1" t="s">
        <v>61</v>
      </c>
      <c r="D27" s="6" t="s">
        <v>62</v>
      </c>
      <c r="E27" s="13">
        <v>13.7</v>
      </c>
      <c r="F27" s="23"/>
      <c r="G27" s="13">
        <v>2.1</v>
      </c>
      <c r="H27" s="23"/>
      <c r="I27" s="13">
        <v>6.3</v>
      </c>
      <c r="J27" s="23"/>
      <c r="K27" s="13">
        <v>-5.5</v>
      </c>
      <c r="L27" s="23"/>
      <c r="M27" s="13">
        <v>2.1</v>
      </c>
      <c r="N27" s="23"/>
      <c r="O27" s="13">
        <v>2.2</v>
      </c>
      <c r="P27" s="23"/>
    </row>
    <row r="28" spans="1:16" ht="11.25">
      <c r="A28" s="1" t="s">
        <v>63</v>
      </c>
      <c r="D28" s="6" t="s">
        <v>64</v>
      </c>
      <c r="E28" s="13">
        <v>-3.3</v>
      </c>
      <c r="F28" s="23"/>
      <c r="G28" s="13">
        <v>13.6</v>
      </c>
      <c r="H28" s="23"/>
      <c r="I28" s="13">
        <v>-17.4</v>
      </c>
      <c r="J28" s="23"/>
      <c r="K28" s="13">
        <v>-1.8</v>
      </c>
      <c r="L28" s="23"/>
      <c r="M28" s="13">
        <v>7.4</v>
      </c>
      <c r="N28" s="23"/>
      <c r="O28" s="13">
        <v>8.6</v>
      </c>
      <c r="P28" s="23"/>
    </row>
    <row r="29" spans="1:16" ht="11.25">
      <c r="A29" s="1" t="s">
        <v>65</v>
      </c>
      <c r="D29" s="6" t="s">
        <v>66</v>
      </c>
      <c r="E29" s="13">
        <v>-2.7</v>
      </c>
      <c r="F29" s="23"/>
      <c r="G29" s="13">
        <v>-1.5</v>
      </c>
      <c r="H29" s="23"/>
      <c r="I29" s="13">
        <v>10</v>
      </c>
      <c r="J29" s="23"/>
      <c r="K29" s="13">
        <v>-0.4</v>
      </c>
      <c r="L29" s="23"/>
      <c r="M29" s="13">
        <v>-9.8</v>
      </c>
      <c r="N29" s="23"/>
      <c r="O29" s="13">
        <v>10.6</v>
      </c>
      <c r="P29" s="23"/>
    </row>
    <row r="30" spans="1:16" ht="11.25">
      <c r="A30" s="1" t="s">
        <v>67</v>
      </c>
      <c r="D30" s="6" t="s">
        <v>68</v>
      </c>
      <c r="E30" s="13">
        <v>6.2</v>
      </c>
      <c r="F30" s="23"/>
      <c r="G30" s="13">
        <v>7.2</v>
      </c>
      <c r="H30" s="23"/>
      <c r="I30" s="13">
        <v>16.1</v>
      </c>
      <c r="J30" s="23"/>
      <c r="K30" s="13">
        <v>-4.8</v>
      </c>
      <c r="L30" s="23"/>
      <c r="M30" s="13">
        <v>-11.2</v>
      </c>
      <c r="N30" s="23"/>
      <c r="O30" s="13">
        <v>-4.8</v>
      </c>
      <c r="P30" s="23"/>
    </row>
    <row r="31" spans="1:16" ht="11.25">
      <c r="A31" s="1" t="s">
        <v>69</v>
      </c>
      <c r="D31" s="6" t="s">
        <v>70</v>
      </c>
      <c r="E31" s="13">
        <v>-10.7</v>
      </c>
      <c r="F31" s="23"/>
      <c r="G31" s="13">
        <v>4.1</v>
      </c>
      <c r="H31" s="23"/>
      <c r="I31" s="13">
        <v>2.4</v>
      </c>
      <c r="J31" s="23"/>
      <c r="K31" s="13">
        <v>6.1</v>
      </c>
      <c r="L31" s="23"/>
      <c r="M31" s="13">
        <v>-11.7</v>
      </c>
      <c r="N31" s="23"/>
      <c r="O31" s="13">
        <v>4.7</v>
      </c>
      <c r="P31" s="23"/>
    </row>
    <row r="32" spans="1:16" ht="11.25">
      <c r="A32" s="1" t="s">
        <v>71</v>
      </c>
      <c r="D32" s="6" t="s">
        <v>72</v>
      </c>
      <c r="E32" s="13">
        <v>-0.6</v>
      </c>
      <c r="F32" s="23"/>
      <c r="G32" s="13">
        <v>1.6</v>
      </c>
      <c r="H32" s="23"/>
      <c r="I32" s="13">
        <v>-0.2</v>
      </c>
      <c r="J32" s="23"/>
      <c r="K32" s="13">
        <v>0.4</v>
      </c>
      <c r="L32" s="23"/>
      <c r="M32" s="13">
        <v>0.6</v>
      </c>
      <c r="N32" s="23"/>
      <c r="O32" s="13">
        <v>0.6</v>
      </c>
      <c r="P32" s="23"/>
    </row>
    <row r="33" spans="4:16" ht="11.25">
      <c r="D33" s="6"/>
      <c r="E33" s="13"/>
      <c r="F33" s="23"/>
      <c r="G33" s="13"/>
      <c r="H33" s="23"/>
      <c r="I33" s="13"/>
      <c r="J33" s="23"/>
      <c r="K33" s="13"/>
      <c r="L33" s="23"/>
      <c r="M33" s="13"/>
      <c r="N33" s="23"/>
      <c r="O33" s="13"/>
      <c r="P33" s="23"/>
    </row>
    <row r="34" spans="1:16" ht="14.25" customHeight="1">
      <c r="A34" s="5" t="s">
        <v>73</v>
      </c>
      <c r="D34" s="6" t="s">
        <v>74</v>
      </c>
      <c r="E34" s="13">
        <v>0.7</v>
      </c>
      <c r="F34" s="23"/>
      <c r="G34" s="13">
        <v>1.6</v>
      </c>
      <c r="H34" s="23"/>
      <c r="I34" s="13">
        <v>4</v>
      </c>
      <c r="J34" s="23"/>
      <c r="K34" s="13">
        <v>-1.5</v>
      </c>
      <c r="L34" s="23"/>
      <c r="M34" s="13">
        <v>-2.7</v>
      </c>
      <c r="N34" s="23"/>
      <c r="O34" s="13">
        <v>2.2</v>
      </c>
      <c r="P34" s="23"/>
    </row>
    <row r="35" spans="4:16" ht="11.25">
      <c r="D35" s="6"/>
      <c r="E35" s="13"/>
      <c r="F35" s="23"/>
      <c r="G35" s="13"/>
      <c r="H35" s="23"/>
      <c r="I35" s="13"/>
      <c r="J35" s="23"/>
      <c r="K35" s="13"/>
      <c r="L35" s="23"/>
      <c r="M35" s="13"/>
      <c r="N35" s="23"/>
      <c r="O35" s="13"/>
      <c r="P35" s="23"/>
    </row>
    <row r="36" spans="1:16" ht="11.25">
      <c r="A36" s="15" t="s">
        <v>23</v>
      </c>
      <c r="B36" s="12"/>
      <c r="C36" s="12"/>
      <c r="D36" s="11" t="s">
        <v>75</v>
      </c>
      <c r="E36" s="16">
        <v>3</v>
      </c>
      <c r="F36" s="24"/>
      <c r="G36" s="16">
        <v>1.3</v>
      </c>
      <c r="H36" s="24"/>
      <c r="I36" s="16">
        <v>3.3</v>
      </c>
      <c r="J36" s="24"/>
      <c r="K36" s="16">
        <v>-0.3</v>
      </c>
      <c r="L36" s="24"/>
      <c r="M36" s="16">
        <v>-1.8</v>
      </c>
      <c r="N36" s="24"/>
      <c r="O36" s="16">
        <v>1.7</v>
      </c>
      <c r="P36" s="24"/>
    </row>
    <row r="38" spans="1:2" ht="11.25">
      <c r="A38" s="2" t="s">
        <v>335</v>
      </c>
      <c r="B38" s="1" t="s">
        <v>448</v>
      </c>
    </row>
    <row r="39" spans="1:2" ht="11.25">
      <c r="A39" s="2" t="s">
        <v>336</v>
      </c>
      <c r="B39" s="1" t="s">
        <v>76</v>
      </c>
    </row>
    <row r="40" ht="11.25">
      <c r="A40" s="2"/>
    </row>
    <row r="41" ht="11.25">
      <c r="A41" s="5" t="s">
        <v>56</v>
      </c>
    </row>
    <row r="42" ht="11.25">
      <c r="A42" s="1" t="s">
        <v>57</v>
      </c>
    </row>
    <row r="44" ht="11.25">
      <c r="A44" s="5" t="s">
        <v>337</v>
      </c>
    </row>
  </sheetData>
  <sheetProtection/>
  <mergeCells count="6">
    <mergeCell ref="A24:P24"/>
    <mergeCell ref="A3:P3"/>
    <mergeCell ref="A4:P4"/>
    <mergeCell ref="A6:C8"/>
    <mergeCell ref="D6:D8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28125" style="1" customWidth="1"/>
    <col min="4" max="4" width="18.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87</v>
      </c>
    </row>
    <row r="2" ht="12.75">
      <c r="A2" s="4"/>
    </row>
    <row r="3" spans="1:16" ht="15" customHeight="1">
      <c r="A3" s="75" t="s">
        <v>355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87" t="s">
        <v>2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1.25">
      <c r="A7" s="79"/>
      <c r="B7" s="79"/>
      <c r="C7" s="80"/>
      <c r="D7" s="84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1.25">
      <c r="A8" s="81"/>
      <c r="B8" s="81"/>
      <c r="C8" s="82"/>
      <c r="D8" s="85"/>
      <c r="E8" s="10" t="s">
        <v>3</v>
      </c>
      <c r="F8" s="11"/>
      <c r="G8" s="10" t="s">
        <v>4</v>
      </c>
      <c r="H8" s="11"/>
      <c r="I8" s="10" t="s">
        <v>5</v>
      </c>
      <c r="J8" s="11"/>
      <c r="K8" s="10" t="s">
        <v>6</v>
      </c>
      <c r="L8" s="11"/>
      <c r="M8" s="10" t="s">
        <v>7</v>
      </c>
      <c r="N8" s="11"/>
      <c r="O8" s="10" t="s">
        <v>8</v>
      </c>
      <c r="P8" s="11"/>
    </row>
    <row r="10" spans="1:16" ht="1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6" ht="11.25">
      <c r="A12" s="1" t="s">
        <v>59</v>
      </c>
      <c r="D12" s="6" t="s">
        <v>88</v>
      </c>
      <c r="E12" s="17">
        <v>8750</v>
      </c>
      <c r="G12" s="17">
        <v>8897</v>
      </c>
      <c r="I12" s="17">
        <v>8876</v>
      </c>
      <c r="K12" s="17">
        <v>10446</v>
      </c>
      <c r="M12" s="17">
        <v>12182</v>
      </c>
      <c r="O12" s="17">
        <v>13685</v>
      </c>
      <c r="P12" s="1" t="s">
        <v>12</v>
      </c>
    </row>
    <row r="13" spans="1:16" ht="11.25">
      <c r="A13" s="1" t="s">
        <v>61</v>
      </c>
      <c r="D13" s="6" t="s">
        <v>89</v>
      </c>
      <c r="E13" s="17">
        <v>5032</v>
      </c>
      <c r="G13" s="17">
        <v>5125</v>
      </c>
      <c r="I13" s="17">
        <v>5027</v>
      </c>
      <c r="K13" s="17">
        <v>5384</v>
      </c>
      <c r="M13" s="17">
        <v>5464</v>
      </c>
      <c r="O13" s="17">
        <v>6179</v>
      </c>
      <c r="P13" s="1" t="s">
        <v>12</v>
      </c>
    </row>
    <row r="14" spans="1:15" ht="11.25">
      <c r="A14" s="1" t="s">
        <v>63</v>
      </c>
      <c r="D14" s="6" t="s">
        <v>90</v>
      </c>
      <c r="E14" s="17">
        <v>7020</v>
      </c>
      <c r="G14" s="17">
        <v>5777</v>
      </c>
      <c r="I14" s="17">
        <v>6248</v>
      </c>
      <c r="K14" s="17">
        <v>6729</v>
      </c>
      <c r="M14" s="17">
        <v>7375</v>
      </c>
      <c r="O14" s="17">
        <v>6881</v>
      </c>
    </row>
    <row r="15" spans="1:16" ht="11.25">
      <c r="A15" s="1" t="s">
        <v>65</v>
      </c>
      <c r="D15" s="6" t="s">
        <v>91</v>
      </c>
      <c r="E15" s="17">
        <v>9495</v>
      </c>
      <c r="G15" s="17">
        <v>10202</v>
      </c>
      <c r="I15" s="17">
        <v>11711</v>
      </c>
      <c r="K15" s="17">
        <v>12146</v>
      </c>
      <c r="M15" s="17">
        <v>13124</v>
      </c>
      <c r="O15" s="17">
        <v>13718</v>
      </c>
      <c r="P15" s="1" t="s">
        <v>12</v>
      </c>
    </row>
    <row r="16" spans="1:16" ht="11.25">
      <c r="A16" s="1" t="s">
        <v>67</v>
      </c>
      <c r="D16" s="6" t="s">
        <v>92</v>
      </c>
      <c r="E16" s="17">
        <v>2435</v>
      </c>
      <c r="G16" s="17">
        <v>3342</v>
      </c>
      <c r="I16" s="17">
        <v>3670</v>
      </c>
      <c r="K16" s="17">
        <v>3411</v>
      </c>
      <c r="M16" s="17">
        <v>4426</v>
      </c>
      <c r="O16" s="17">
        <v>5253</v>
      </c>
      <c r="P16" s="1" t="s">
        <v>12</v>
      </c>
    </row>
    <row r="17" spans="1:16" ht="11.25">
      <c r="A17" s="1" t="s">
        <v>69</v>
      </c>
      <c r="D17" s="6" t="s">
        <v>93</v>
      </c>
      <c r="E17" s="17">
        <v>5342</v>
      </c>
      <c r="G17" s="17">
        <v>5955</v>
      </c>
      <c r="I17" s="17">
        <v>6391</v>
      </c>
      <c r="K17" s="17">
        <v>6816</v>
      </c>
      <c r="M17" s="17">
        <v>7162</v>
      </c>
      <c r="O17" s="17">
        <v>7246</v>
      </c>
      <c r="P17" s="1" t="s">
        <v>12</v>
      </c>
    </row>
    <row r="18" spans="1:16" ht="11.25">
      <c r="A18" s="1" t="s">
        <v>71</v>
      </c>
      <c r="D18" s="6" t="s">
        <v>94</v>
      </c>
      <c r="E18" s="17">
        <v>1064</v>
      </c>
      <c r="G18" s="17">
        <v>1085</v>
      </c>
      <c r="I18" s="17">
        <v>861</v>
      </c>
      <c r="K18" s="17">
        <v>843</v>
      </c>
      <c r="M18" s="17">
        <v>794</v>
      </c>
      <c r="O18" s="17">
        <v>791</v>
      </c>
      <c r="P18" s="1" t="s">
        <v>12</v>
      </c>
    </row>
    <row r="19" spans="4:15" ht="11.25">
      <c r="D19" s="6"/>
      <c r="E19" s="14"/>
      <c r="G19" s="14"/>
      <c r="I19" s="14"/>
      <c r="K19" s="14"/>
      <c r="M19" s="14"/>
      <c r="O19" s="14"/>
    </row>
    <row r="20" spans="1:16" ht="14.25" customHeight="1">
      <c r="A20" s="5" t="s">
        <v>73</v>
      </c>
      <c r="D20" s="6" t="s">
        <v>95</v>
      </c>
      <c r="E20" s="17">
        <v>30528</v>
      </c>
      <c r="G20" s="17">
        <v>31662</v>
      </c>
      <c r="I20" s="17">
        <v>33920</v>
      </c>
      <c r="K20" s="17">
        <v>35391</v>
      </c>
      <c r="M20" s="17">
        <v>38365</v>
      </c>
      <c r="O20" s="17">
        <v>40087</v>
      </c>
      <c r="P20" s="1" t="s">
        <v>12</v>
      </c>
    </row>
    <row r="21" spans="4:15" ht="11.25">
      <c r="D21" s="6"/>
      <c r="E21" s="14"/>
      <c r="G21" s="14"/>
      <c r="I21" s="14"/>
      <c r="K21" s="14"/>
      <c r="M21" s="14"/>
      <c r="O21" s="14"/>
    </row>
    <row r="22" spans="1:16" ht="11.25">
      <c r="A22" s="5" t="s">
        <v>23</v>
      </c>
      <c r="D22" s="6" t="s">
        <v>96</v>
      </c>
      <c r="E22" s="17">
        <v>39278</v>
      </c>
      <c r="G22" s="17">
        <v>40560</v>
      </c>
      <c r="I22" s="17">
        <v>42785</v>
      </c>
      <c r="K22" s="17">
        <v>45864</v>
      </c>
      <c r="M22" s="17">
        <v>50627</v>
      </c>
      <c r="N22" s="1" t="s">
        <v>12</v>
      </c>
      <c r="O22" s="17">
        <v>53951</v>
      </c>
      <c r="P22" s="1" t="s">
        <v>12</v>
      </c>
    </row>
    <row r="24" spans="1:16" ht="15" customHeight="1">
      <c r="A24" s="86" t="s">
        <v>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6" spans="1:16" ht="11.25">
      <c r="A26" s="1" t="s">
        <v>59</v>
      </c>
      <c r="D26" s="6" t="s">
        <v>88</v>
      </c>
      <c r="E26" s="13">
        <v>-9</v>
      </c>
      <c r="F26" s="23"/>
      <c r="G26" s="13">
        <v>1.7</v>
      </c>
      <c r="H26" s="23"/>
      <c r="I26" s="13">
        <v>-0.2</v>
      </c>
      <c r="J26" s="23"/>
      <c r="K26" s="13">
        <v>17.7</v>
      </c>
      <c r="L26" s="23"/>
      <c r="M26" s="13">
        <v>16.6</v>
      </c>
      <c r="N26" s="23"/>
      <c r="O26" s="13">
        <v>12.3</v>
      </c>
      <c r="P26" s="23"/>
    </row>
    <row r="27" spans="1:16" ht="11.25">
      <c r="A27" s="1" t="s">
        <v>61</v>
      </c>
      <c r="D27" s="6" t="s">
        <v>89</v>
      </c>
      <c r="E27" s="13">
        <v>-8.7</v>
      </c>
      <c r="F27" s="23"/>
      <c r="G27" s="13">
        <v>1.9</v>
      </c>
      <c r="H27" s="23"/>
      <c r="I27" s="13">
        <v>-1.9</v>
      </c>
      <c r="J27" s="23"/>
      <c r="K27" s="13">
        <v>7.1</v>
      </c>
      <c r="L27" s="23"/>
      <c r="M27" s="13">
        <v>1.5</v>
      </c>
      <c r="N27" s="23"/>
      <c r="O27" s="13">
        <v>13.1</v>
      </c>
      <c r="P27" s="23"/>
    </row>
    <row r="28" spans="1:16" ht="11.25">
      <c r="A28" s="1" t="s">
        <v>63</v>
      </c>
      <c r="D28" s="6" t="s">
        <v>90</v>
      </c>
      <c r="E28" s="13">
        <v>-0.6</v>
      </c>
      <c r="F28" s="23"/>
      <c r="G28" s="13">
        <v>-17.7</v>
      </c>
      <c r="H28" s="23"/>
      <c r="I28" s="13">
        <v>8.2</v>
      </c>
      <c r="J28" s="23"/>
      <c r="K28" s="13">
        <v>7.7</v>
      </c>
      <c r="L28" s="23"/>
      <c r="M28" s="13">
        <v>9.6</v>
      </c>
      <c r="N28" s="23"/>
      <c r="O28" s="13">
        <v>-6.7</v>
      </c>
      <c r="P28" s="23"/>
    </row>
    <row r="29" spans="1:16" ht="11.25">
      <c r="A29" s="1" t="s">
        <v>65</v>
      </c>
      <c r="D29" s="6" t="s">
        <v>91</v>
      </c>
      <c r="E29" s="13">
        <v>-16.3</v>
      </c>
      <c r="F29" s="23"/>
      <c r="G29" s="13">
        <v>7.4</v>
      </c>
      <c r="H29" s="23"/>
      <c r="I29" s="13">
        <v>14.8</v>
      </c>
      <c r="J29" s="23"/>
      <c r="K29" s="13">
        <v>3.7</v>
      </c>
      <c r="L29" s="23"/>
      <c r="M29" s="13">
        <v>8</v>
      </c>
      <c r="N29" s="23"/>
      <c r="O29" s="13">
        <v>4.5</v>
      </c>
      <c r="P29" s="23"/>
    </row>
    <row r="30" spans="1:16" ht="11.25">
      <c r="A30" s="1" t="s">
        <v>67</v>
      </c>
      <c r="D30" s="6" t="s">
        <v>92</v>
      </c>
      <c r="E30" s="13">
        <v>-26.1</v>
      </c>
      <c r="F30" s="23"/>
      <c r="G30" s="13">
        <v>37.2</v>
      </c>
      <c r="H30" s="23"/>
      <c r="I30" s="13">
        <v>9.8</v>
      </c>
      <c r="J30" s="23"/>
      <c r="K30" s="13">
        <v>-7.1</v>
      </c>
      <c r="L30" s="23"/>
      <c r="M30" s="13">
        <v>29.7</v>
      </c>
      <c r="N30" s="23"/>
      <c r="O30" s="13">
        <v>18.7</v>
      </c>
      <c r="P30" s="23"/>
    </row>
    <row r="31" spans="1:16" ht="11.25">
      <c r="A31" s="1" t="s">
        <v>69</v>
      </c>
      <c r="D31" s="6" t="s">
        <v>93</v>
      </c>
      <c r="E31" s="13">
        <v>2</v>
      </c>
      <c r="F31" s="23"/>
      <c r="G31" s="13">
        <v>11.5</v>
      </c>
      <c r="H31" s="23"/>
      <c r="I31" s="13">
        <v>7.3</v>
      </c>
      <c r="J31" s="23"/>
      <c r="K31" s="13">
        <v>6.6</v>
      </c>
      <c r="L31" s="23"/>
      <c r="M31" s="13">
        <v>5.1</v>
      </c>
      <c r="N31" s="23"/>
      <c r="O31" s="13">
        <v>1.2</v>
      </c>
      <c r="P31" s="23"/>
    </row>
    <row r="32" spans="1:16" ht="11.25">
      <c r="A32" s="1" t="s">
        <v>71</v>
      </c>
      <c r="D32" s="6" t="s">
        <v>94</v>
      </c>
      <c r="E32" s="13">
        <v>-9.7</v>
      </c>
      <c r="F32" s="23"/>
      <c r="G32" s="13">
        <v>1.9</v>
      </c>
      <c r="H32" s="23"/>
      <c r="I32" s="13">
        <v>-20.7</v>
      </c>
      <c r="J32" s="23"/>
      <c r="K32" s="13">
        <v>-2.1</v>
      </c>
      <c r="L32" s="23"/>
      <c r="M32" s="13">
        <v>-5.8</v>
      </c>
      <c r="N32" s="23"/>
      <c r="O32" s="13">
        <v>-0.4</v>
      </c>
      <c r="P32" s="23"/>
    </row>
    <row r="33" spans="4:16" ht="11.25">
      <c r="D33" s="6"/>
      <c r="E33" s="13"/>
      <c r="F33" s="23"/>
      <c r="G33" s="13"/>
      <c r="H33" s="23"/>
      <c r="I33" s="13"/>
      <c r="J33" s="23"/>
      <c r="K33" s="13"/>
      <c r="L33" s="23"/>
      <c r="M33" s="13"/>
      <c r="N33" s="23"/>
      <c r="O33" s="13"/>
      <c r="P33" s="23"/>
    </row>
    <row r="34" spans="1:16" ht="14.25" customHeight="1">
      <c r="A34" s="5" t="s">
        <v>73</v>
      </c>
      <c r="D34" s="6" t="s">
        <v>95</v>
      </c>
      <c r="E34" s="13">
        <v>-9.4</v>
      </c>
      <c r="F34" s="23"/>
      <c r="G34" s="13">
        <v>3.7</v>
      </c>
      <c r="H34" s="23"/>
      <c r="I34" s="13">
        <v>7.1</v>
      </c>
      <c r="J34" s="23"/>
      <c r="K34" s="13">
        <v>4.3</v>
      </c>
      <c r="L34" s="23"/>
      <c r="M34" s="13">
        <v>8.4</v>
      </c>
      <c r="N34" s="23"/>
      <c r="O34" s="13">
        <v>4.5</v>
      </c>
      <c r="P34" s="23"/>
    </row>
    <row r="35" spans="4:16" ht="11.25">
      <c r="D35" s="6"/>
      <c r="E35" s="13"/>
      <c r="F35" s="23"/>
      <c r="G35" s="13"/>
      <c r="H35" s="23"/>
      <c r="I35" s="13"/>
      <c r="J35" s="23"/>
      <c r="K35" s="13"/>
      <c r="L35" s="23"/>
      <c r="M35" s="13"/>
      <c r="N35" s="23"/>
      <c r="O35" s="13"/>
      <c r="P35" s="23"/>
    </row>
    <row r="36" spans="1:16" ht="11.25">
      <c r="A36" s="15" t="s">
        <v>23</v>
      </c>
      <c r="B36" s="12"/>
      <c r="C36" s="12"/>
      <c r="D36" s="11" t="s">
        <v>96</v>
      </c>
      <c r="E36" s="16">
        <v>-9.3</v>
      </c>
      <c r="F36" s="24"/>
      <c r="G36" s="16">
        <v>3.3</v>
      </c>
      <c r="H36" s="24"/>
      <c r="I36" s="16">
        <v>5.5</v>
      </c>
      <c r="J36" s="24"/>
      <c r="K36" s="16">
        <v>7.2</v>
      </c>
      <c r="L36" s="24"/>
      <c r="M36" s="16">
        <v>10.4</v>
      </c>
      <c r="N36" s="24"/>
      <c r="O36" s="16">
        <v>6.6</v>
      </c>
      <c r="P36" s="24"/>
    </row>
    <row r="38" spans="1:2" ht="11.25">
      <c r="A38" s="2" t="s">
        <v>335</v>
      </c>
      <c r="B38" s="1" t="s">
        <v>448</v>
      </c>
    </row>
    <row r="39" spans="1:2" ht="11.25">
      <c r="A39" s="2" t="s">
        <v>336</v>
      </c>
      <c r="B39" s="1" t="s">
        <v>76</v>
      </c>
    </row>
    <row r="40" ht="11.25">
      <c r="A40" s="2"/>
    </row>
    <row r="41" ht="11.25">
      <c r="A41" s="5" t="s">
        <v>56</v>
      </c>
    </row>
    <row r="42" ht="11.25">
      <c r="A42" s="1" t="s">
        <v>57</v>
      </c>
    </row>
    <row r="44" ht="11.25">
      <c r="A44" s="5" t="s">
        <v>337</v>
      </c>
    </row>
  </sheetData>
  <sheetProtection/>
  <mergeCells count="7">
    <mergeCell ref="A24:P24"/>
    <mergeCell ref="A3:P3"/>
    <mergeCell ref="A4:P4"/>
    <mergeCell ref="A6:C8"/>
    <mergeCell ref="D6:D8"/>
    <mergeCell ref="E6:P7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1.28125" style="1" customWidth="1"/>
    <col min="4" max="4" width="13.7109375" style="1" customWidth="1"/>
    <col min="5" max="5" width="5.7109375" style="1" customWidth="1"/>
    <col min="6" max="6" width="1.7109375" style="1" customWidth="1"/>
    <col min="7" max="7" width="5.7109375" style="1" customWidth="1"/>
    <col min="8" max="8" width="1.71093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1.7109375" style="1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1" customWidth="1"/>
    <col min="17" max="16384" width="9.140625" style="1" customWidth="1"/>
  </cols>
  <sheetData>
    <row r="1" ht="12.75">
      <c r="A1" s="3" t="s">
        <v>97</v>
      </c>
    </row>
    <row r="2" ht="12.75">
      <c r="A2" s="4"/>
    </row>
    <row r="3" spans="1:16" ht="15" customHeight="1">
      <c r="A3" s="75" t="s">
        <v>356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98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81"/>
      <c r="B8" s="81"/>
      <c r="C8" s="82"/>
      <c r="D8" s="85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10" spans="1:16" ht="1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>
      <c r="A12" s="1" t="s">
        <v>122</v>
      </c>
      <c r="D12" s="6" t="s">
        <v>99</v>
      </c>
      <c r="E12" s="17">
        <v>882</v>
      </c>
      <c r="F12" s="1" t="s">
        <v>12</v>
      </c>
      <c r="G12" s="17">
        <v>908</v>
      </c>
      <c r="H12" s="1" t="s">
        <v>12</v>
      </c>
      <c r="I12" s="17">
        <v>952</v>
      </c>
      <c r="J12" s="1" t="s">
        <v>12</v>
      </c>
      <c r="K12" s="17">
        <v>947</v>
      </c>
      <c r="L12" s="1" t="s">
        <v>12</v>
      </c>
      <c r="M12" s="17">
        <v>945</v>
      </c>
      <c r="N12" s="1" t="s">
        <v>12</v>
      </c>
      <c r="O12" s="17">
        <v>1076</v>
      </c>
    </row>
    <row r="13" spans="1:15" ht="11.25">
      <c r="A13" s="1" t="s">
        <v>100</v>
      </c>
      <c r="D13" s="6" t="s">
        <v>101</v>
      </c>
      <c r="E13" s="17">
        <v>454</v>
      </c>
      <c r="G13" s="17">
        <v>471</v>
      </c>
      <c r="I13" s="17">
        <v>406</v>
      </c>
      <c r="K13" s="17">
        <v>488</v>
      </c>
      <c r="M13" s="17">
        <v>414</v>
      </c>
      <c r="N13" s="1" t="s">
        <v>12</v>
      </c>
      <c r="O13" s="17">
        <v>451</v>
      </c>
    </row>
    <row r="14" spans="1:15" ht="11.25">
      <c r="A14" s="1" t="s">
        <v>102</v>
      </c>
      <c r="D14" s="6" t="s">
        <v>103</v>
      </c>
      <c r="E14" s="17">
        <v>466</v>
      </c>
      <c r="G14" s="17">
        <v>543</v>
      </c>
      <c r="I14" s="17">
        <v>451</v>
      </c>
      <c r="K14" s="17">
        <v>382</v>
      </c>
      <c r="M14" s="17">
        <v>334</v>
      </c>
      <c r="N14" s="1" t="s">
        <v>12</v>
      </c>
      <c r="O14" s="17">
        <v>460</v>
      </c>
    </row>
    <row r="15" spans="1:15" ht="11.25">
      <c r="A15" s="1" t="s">
        <v>104</v>
      </c>
      <c r="D15" s="6" t="s">
        <v>105</v>
      </c>
      <c r="E15" s="17">
        <v>1454</v>
      </c>
      <c r="F15" s="1" t="s">
        <v>12</v>
      </c>
      <c r="G15" s="17">
        <v>1383</v>
      </c>
      <c r="H15" s="1" t="s">
        <v>12</v>
      </c>
      <c r="I15" s="17">
        <v>1372</v>
      </c>
      <c r="J15" s="1" t="s">
        <v>12</v>
      </c>
      <c r="K15" s="17">
        <v>1418</v>
      </c>
      <c r="L15" s="1" t="s">
        <v>12</v>
      </c>
      <c r="M15" s="17">
        <v>1470</v>
      </c>
      <c r="N15" s="1" t="s">
        <v>12</v>
      </c>
      <c r="O15" s="17">
        <v>1414</v>
      </c>
    </row>
    <row r="16" spans="1:15" ht="11.25">
      <c r="A16" s="1" t="s">
        <v>106</v>
      </c>
      <c r="D16" s="6" t="s">
        <v>107</v>
      </c>
      <c r="E16" s="17">
        <v>2853</v>
      </c>
      <c r="F16" s="1" t="s">
        <v>12</v>
      </c>
      <c r="G16" s="17">
        <v>2883</v>
      </c>
      <c r="H16" s="1" t="s">
        <v>12</v>
      </c>
      <c r="I16" s="17">
        <v>2929</v>
      </c>
      <c r="J16" s="1" t="s">
        <v>12</v>
      </c>
      <c r="K16" s="17">
        <v>2961</v>
      </c>
      <c r="L16" s="1" t="s">
        <v>12</v>
      </c>
      <c r="M16" s="17">
        <v>2961</v>
      </c>
      <c r="N16" s="1" t="s">
        <v>12</v>
      </c>
      <c r="O16" s="17">
        <v>2843</v>
      </c>
    </row>
    <row r="17" spans="1:15" ht="11.25">
      <c r="A17" s="1" t="s">
        <v>108</v>
      </c>
      <c r="D17" s="6" t="s">
        <v>109</v>
      </c>
      <c r="E17" s="17">
        <v>1437</v>
      </c>
      <c r="F17" s="1" t="s">
        <v>12</v>
      </c>
      <c r="G17" s="17">
        <v>1273</v>
      </c>
      <c r="H17" s="1" t="s">
        <v>12</v>
      </c>
      <c r="I17" s="17">
        <v>1420</v>
      </c>
      <c r="J17" s="1" t="s">
        <v>12</v>
      </c>
      <c r="K17" s="17">
        <v>1412</v>
      </c>
      <c r="L17" s="1" t="s">
        <v>12</v>
      </c>
      <c r="M17" s="17">
        <v>1446</v>
      </c>
      <c r="N17" s="1" t="s">
        <v>12</v>
      </c>
      <c r="O17" s="17">
        <v>1412</v>
      </c>
    </row>
    <row r="18" spans="1:15" ht="11.25">
      <c r="A18" s="1" t="s">
        <v>110</v>
      </c>
      <c r="D18" s="6" t="s">
        <v>111</v>
      </c>
      <c r="E18" s="17">
        <v>263</v>
      </c>
      <c r="F18" s="1" t="s">
        <v>12</v>
      </c>
      <c r="G18" s="17">
        <v>278</v>
      </c>
      <c r="H18" s="1" t="s">
        <v>12</v>
      </c>
      <c r="I18" s="17">
        <v>275</v>
      </c>
      <c r="K18" s="17">
        <v>266</v>
      </c>
      <c r="M18" s="17">
        <v>272</v>
      </c>
      <c r="N18" s="1" t="s">
        <v>12</v>
      </c>
      <c r="O18" s="17">
        <v>286</v>
      </c>
    </row>
    <row r="19" spans="1:15" ht="11.25">
      <c r="A19" s="1" t="s">
        <v>112</v>
      </c>
      <c r="D19" s="6" t="s">
        <v>113</v>
      </c>
      <c r="E19" s="17">
        <v>709</v>
      </c>
      <c r="F19" s="1" t="s">
        <v>12</v>
      </c>
      <c r="G19" s="17">
        <v>672</v>
      </c>
      <c r="I19" s="17">
        <v>658</v>
      </c>
      <c r="K19" s="17">
        <v>678</v>
      </c>
      <c r="L19" s="1" t="s">
        <v>12</v>
      </c>
      <c r="M19" s="17">
        <v>668</v>
      </c>
      <c r="N19" s="1" t="s">
        <v>12</v>
      </c>
      <c r="O19" s="17">
        <v>695</v>
      </c>
    </row>
    <row r="20" spans="1:15" ht="11.25">
      <c r="A20" s="1" t="s">
        <v>114</v>
      </c>
      <c r="D20" s="6" t="s">
        <v>115</v>
      </c>
      <c r="E20" s="17">
        <v>1019</v>
      </c>
      <c r="G20" s="17">
        <v>1013</v>
      </c>
      <c r="H20" s="1" t="s">
        <v>12</v>
      </c>
      <c r="I20" s="17">
        <v>1048</v>
      </c>
      <c r="K20" s="17">
        <v>1089</v>
      </c>
      <c r="M20" s="17">
        <v>1031</v>
      </c>
      <c r="N20" s="1" t="s">
        <v>12</v>
      </c>
      <c r="O20" s="17">
        <v>1055</v>
      </c>
    </row>
    <row r="21" spans="1:15" ht="11.25">
      <c r="A21" s="1" t="s">
        <v>123</v>
      </c>
      <c r="D21" s="6" t="s">
        <v>116</v>
      </c>
      <c r="E21" s="17">
        <v>1628</v>
      </c>
      <c r="F21" s="1" t="s">
        <v>12</v>
      </c>
      <c r="G21" s="17">
        <v>1641</v>
      </c>
      <c r="H21" s="1" t="s">
        <v>12</v>
      </c>
      <c r="I21" s="17">
        <v>1624</v>
      </c>
      <c r="J21" s="1" t="s">
        <v>12</v>
      </c>
      <c r="K21" s="17">
        <v>1676</v>
      </c>
      <c r="L21" s="1" t="s">
        <v>12</v>
      </c>
      <c r="M21" s="17">
        <v>1777</v>
      </c>
      <c r="N21" s="1" t="s">
        <v>12</v>
      </c>
      <c r="O21" s="17">
        <v>1678</v>
      </c>
    </row>
    <row r="22" spans="1:15" ht="11.25">
      <c r="A22" s="5" t="s">
        <v>117</v>
      </c>
      <c r="D22" s="6" t="s">
        <v>118</v>
      </c>
      <c r="E22" s="17">
        <v>11393</v>
      </c>
      <c r="F22" s="1" t="s">
        <v>12</v>
      </c>
      <c r="G22" s="17">
        <v>11088</v>
      </c>
      <c r="H22" s="1" t="s">
        <v>12</v>
      </c>
      <c r="I22" s="17">
        <v>11085</v>
      </c>
      <c r="J22" s="1" t="s">
        <v>12</v>
      </c>
      <c r="K22" s="17">
        <v>11607</v>
      </c>
      <c r="L22" s="1" t="s">
        <v>12</v>
      </c>
      <c r="M22" s="17">
        <v>11698</v>
      </c>
      <c r="N22" s="1" t="s">
        <v>12</v>
      </c>
      <c r="O22" s="17">
        <v>11489</v>
      </c>
    </row>
    <row r="23" spans="4:15" ht="11.25">
      <c r="D23" s="6"/>
      <c r="E23" s="14"/>
      <c r="G23" s="14"/>
      <c r="I23" s="14"/>
      <c r="K23" s="14"/>
      <c r="M23" s="14"/>
      <c r="O23" s="14"/>
    </row>
    <row r="24" spans="1:15" ht="11.25">
      <c r="A24" s="5" t="s">
        <v>119</v>
      </c>
      <c r="D24" s="6" t="s">
        <v>120</v>
      </c>
      <c r="E24" s="17">
        <v>4033</v>
      </c>
      <c r="F24" s="1" t="s">
        <v>12</v>
      </c>
      <c r="G24" s="17">
        <v>4051</v>
      </c>
      <c r="H24" s="1" t="s">
        <v>12</v>
      </c>
      <c r="I24" s="17">
        <v>4047</v>
      </c>
      <c r="J24" s="1" t="s">
        <v>12</v>
      </c>
      <c r="K24" s="17">
        <v>4505</v>
      </c>
      <c r="L24" s="1" t="s">
        <v>12</v>
      </c>
      <c r="M24" s="17">
        <v>4695</v>
      </c>
      <c r="N24" s="1" t="s">
        <v>12</v>
      </c>
      <c r="O24" s="17">
        <v>4815</v>
      </c>
    </row>
    <row r="25" spans="1:15" ht="11.25">
      <c r="A25" s="5" t="s">
        <v>29</v>
      </c>
      <c r="D25" s="6" t="s">
        <v>121</v>
      </c>
      <c r="E25" s="17">
        <v>15447</v>
      </c>
      <c r="F25" s="1" t="s">
        <v>12</v>
      </c>
      <c r="G25" s="17">
        <v>15194</v>
      </c>
      <c r="H25" s="1" t="s">
        <v>12</v>
      </c>
      <c r="I25" s="17">
        <v>15142</v>
      </c>
      <c r="J25" s="1" t="s">
        <v>12</v>
      </c>
      <c r="K25" s="17">
        <v>16162</v>
      </c>
      <c r="L25" s="1" t="s">
        <v>12</v>
      </c>
      <c r="M25" s="17">
        <v>16413</v>
      </c>
      <c r="N25" s="1" t="s">
        <v>12</v>
      </c>
      <c r="O25" s="17">
        <v>16226</v>
      </c>
    </row>
    <row r="27" spans="1:16" ht="15" customHeight="1">
      <c r="A27" s="86" t="s">
        <v>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9" spans="1:16" ht="11.25">
      <c r="A29" s="1" t="s">
        <v>122</v>
      </c>
      <c r="D29" s="6" t="s">
        <v>99</v>
      </c>
      <c r="E29" s="13">
        <v>13.6</v>
      </c>
      <c r="F29" s="23"/>
      <c r="G29" s="13">
        <v>3</v>
      </c>
      <c r="H29" s="23"/>
      <c r="I29" s="13">
        <v>4.8</v>
      </c>
      <c r="J29" s="23"/>
      <c r="K29" s="13">
        <v>-0.5</v>
      </c>
      <c r="L29" s="23"/>
      <c r="M29" s="13">
        <v>-0.3</v>
      </c>
      <c r="N29" s="23"/>
      <c r="O29" s="13">
        <v>13.9</v>
      </c>
      <c r="P29" s="23"/>
    </row>
    <row r="30" spans="1:16" ht="11.25">
      <c r="A30" s="1" t="s">
        <v>100</v>
      </c>
      <c r="D30" s="6" t="s">
        <v>101</v>
      </c>
      <c r="E30" s="13">
        <v>-4.4</v>
      </c>
      <c r="F30" s="23"/>
      <c r="G30" s="13">
        <v>3.7</v>
      </c>
      <c r="H30" s="23"/>
      <c r="I30" s="13">
        <v>-13.8</v>
      </c>
      <c r="J30" s="23"/>
      <c r="K30" s="13">
        <v>20.2</v>
      </c>
      <c r="L30" s="23"/>
      <c r="M30" s="13">
        <v>-15.1</v>
      </c>
      <c r="N30" s="23"/>
      <c r="O30" s="13">
        <v>8.8</v>
      </c>
      <c r="P30" s="23"/>
    </row>
    <row r="31" spans="1:16" ht="11.25">
      <c r="A31" s="1" t="s">
        <v>102</v>
      </c>
      <c r="D31" s="6" t="s">
        <v>103</v>
      </c>
      <c r="E31" s="13">
        <v>-10.8</v>
      </c>
      <c r="F31" s="23"/>
      <c r="G31" s="13">
        <v>16.6</v>
      </c>
      <c r="H31" s="23"/>
      <c r="I31" s="13">
        <v>-17</v>
      </c>
      <c r="J31" s="23"/>
      <c r="K31" s="13">
        <v>-15.3</v>
      </c>
      <c r="L31" s="23"/>
      <c r="M31" s="13">
        <v>-12.6</v>
      </c>
      <c r="N31" s="23"/>
      <c r="O31" s="13">
        <v>37.7</v>
      </c>
      <c r="P31" s="23"/>
    </row>
    <row r="32" spans="1:16" ht="11.25">
      <c r="A32" s="1" t="s">
        <v>104</v>
      </c>
      <c r="D32" s="6" t="s">
        <v>105</v>
      </c>
      <c r="E32" s="13">
        <v>2.9</v>
      </c>
      <c r="F32" s="23"/>
      <c r="G32" s="13">
        <v>-4.9</v>
      </c>
      <c r="H32" s="23"/>
      <c r="I32" s="13">
        <v>-0.8</v>
      </c>
      <c r="J32" s="23"/>
      <c r="K32" s="13">
        <v>3.3</v>
      </c>
      <c r="L32" s="23"/>
      <c r="M32" s="13">
        <v>3.7</v>
      </c>
      <c r="N32" s="23"/>
      <c r="O32" s="13">
        <v>-3.8</v>
      </c>
      <c r="P32" s="23"/>
    </row>
    <row r="33" spans="1:16" ht="11.25">
      <c r="A33" s="1" t="s">
        <v>106</v>
      </c>
      <c r="D33" s="6" t="s">
        <v>107</v>
      </c>
      <c r="E33" s="13">
        <v>-3</v>
      </c>
      <c r="F33" s="23"/>
      <c r="G33" s="13">
        <v>1.1</v>
      </c>
      <c r="H33" s="23"/>
      <c r="I33" s="13">
        <v>1.6</v>
      </c>
      <c r="J33" s="23"/>
      <c r="K33" s="13">
        <v>1.1</v>
      </c>
      <c r="L33" s="23"/>
      <c r="M33" s="13">
        <v>0</v>
      </c>
      <c r="N33" s="23"/>
      <c r="O33" s="13">
        <v>-4</v>
      </c>
      <c r="P33" s="23"/>
    </row>
    <row r="34" spans="1:16" ht="11.25">
      <c r="A34" s="1" t="s">
        <v>108</v>
      </c>
      <c r="D34" s="6" t="s">
        <v>109</v>
      </c>
      <c r="E34" s="13">
        <v>5.3</v>
      </c>
      <c r="F34" s="23"/>
      <c r="G34" s="13">
        <v>-11.4</v>
      </c>
      <c r="H34" s="23"/>
      <c r="I34" s="13">
        <v>11.5</v>
      </c>
      <c r="J34" s="23"/>
      <c r="K34" s="13">
        <v>-0.6</v>
      </c>
      <c r="L34" s="23"/>
      <c r="M34" s="13">
        <v>2.4</v>
      </c>
      <c r="N34" s="23"/>
      <c r="O34" s="13">
        <v>-2.4</v>
      </c>
      <c r="P34" s="23"/>
    </row>
    <row r="35" spans="1:16" ht="11.25">
      <c r="A35" s="1" t="s">
        <v>110</v>
      </c>
      <c r="D35" s="6" t="s">
        <v>111</v>
      </c>
      <c r="E35" s="13">
        <v>-5</v>
      </c>
      <c r="F35" s="23"/>
      <c r="G35" s="13">
        <v>5.6</v>
      </c>
      <c r="H35" s="23"/>
      <c r="I35" s="13">
        <v>-1.1</v>
      </c>
      <c r="J35" s="23"/>
      <c r="K35" s="13">
        <v>-3.1</v>
      </c>
      <c r="L35" s="23"/>
      <c r="M35" s="13">
        <v>2.1</v>
      </c>
      <c r="N35" s="23"/>
      <c r="O35" s="13">
        <v>5.2</v>
      </c>
      <c r="P35" s="23"/>
    </row>
    <row r="36" spans="1:16" ht="11.25">
      <c r="A36" s="1" t="s">
        <v>112</v>
      </c>
      <c r="D36" s="6" t="s">
        <v>113</v>
      </c>
      <c r="E36" s="13">
        <v>0.1</v>
      </c>
      <c r="F36" s="23"/>
      <c r="G36" s="13">
        <v>-5.1</v>
      </c>
      <c r="H36" s="23"/>
      <c r="I36" s="13">
        <v>-2.2</v>
      </c>
      <c r="J36" s="23"/>
      <c r="K36" s="13">
        <v>3</v>
      </c>
      <c r="L36" s="23"/>
      <c r="M36" s="13">
        <v>-1.5</v>
      </c>
      <c r="N36" s="23"/>
      <c r="O36" s="13">
        <v>4.2</v>
      </c>
      <c r="P36" s="23"/>
    </row>
    <row r="37" spans="1:16" ht="11.25">
      <c r="A37" s="1" t="s">
        <v>114</v>
      </c>
      <c r="D37" s="6" t="s">
        <v>115</v>
      </c>
      <c r="E37" s="13">
        <v>8.6</v>
      </c>
      <c r="F37" s="23"/>
      <c r="G37" s="13">
        <v>-0.7</v>
      </c>
      <c r="H37" s="23"/>
      <c r="I37" s="13">
        <v>3.5</v>
      </c>
      <c r="J37" s="23"/>
      <c r="K37" s="13">
        <v>4</v>
      </c>
      <c r="L37" s="23"/>
      <c r="M37" s="13">
        <v>-5.4</v>
      </c>
      <c r="N37" s="23"/>
      <c r="O37" s="13">
        <v>2.3</v>
      </c>
      <c r="P37" s="23"/>
    </row>
    <row r="38" spans="1:16" ht="11.25">
      <c r="A38" s="1" t="s">
        <v>123</v>
      </c>
      <c r="D38" s="6" t="s">
        <v>116</v>
      </c>
      <c r="E38" s="13">
        <v>-2.2</v>
      </c>
      <c r="F38" s="23"/>
      <c r="G38" s="13">
        <v>0.8</v>
      </c>
      <c r="H38" s="23"/>
      <c r="I38" s="13">
        <v>-1</v>
      </c>
      <c r="J38" s="23"/>
      <c r="K38" s="13">
        <v>3.2</v>
      </c>
      <c r="L38" s="23"/>
      <c r="M38" s="13">
        <v>6</v>
      </c>
      <c r="N38" s="23"/>
      <c r="O38" s="13">
        <v>-5.6</v>
      </c>
      <c r="P38" s="23"/>
    </row>
    <row r="39" spans="1:16" ht="11.25">
      <c r="A39" s="5" t="s">
        <v>117</v>
      </c>
      <c r="D39" s="6" t="s">
        <v>118</v>
      </c>
      <c r="E39" s="13">
        <v>1.8</v>
      </c>
      <c r="F39" s="23"/>
      <c r="G39" s="13">
        <v>-2.7</v>
      </c>
      <c r="H39" s="23"/>
      <c r="I39" s="13">
        <v>0</v>
      </c>
      <c r="J39" s="23"/>
      <c r="K39" s="13">
        <v>4.7</v>
      </c>
      <c r="L39" s="23"/>
      <c r="M39" s="13">
        <v>0.8</v>
      </c>
      <c r="N39" s="23"/>
      <c r="O39" s="13">
        <v>-1.8</v>
      </c>
      <c r="P39" s="23"/>
    </row>
    <row r="40" spans="4:16" ht="11.25">
      <c r="D40" s="6"/>
      <c r="E40" s="13"/>
      <c r="F40" s="23"/>
      <c r="G40" s="13"/>
      <c r="H40" s="23"/>
      <c r="I40" s="13"/>
      <c r="J40" s="23"/>
      <c r="K40" s="13"/>
      <c r="L40" s="23"/>
      <c r="M40" s="13"/>
      <c r="N40" s="23"/>
      <c r="O40" s="13"/>
      <c r="P40" s="23"/>
    </row>
    <row r="41" spans="1:16" ht="11.25">
      <c r="A41" s="5" t="s">
        <v>119</v>
      </c>
      <c r="D41" s="6" t="s">
        <v>120</v>
      </c>
      <c r="E41" s="13">
        <v>3.9</v>
      </c>
      <c r="F41" s="23"/>
      <c r="G41" s="13">
        <v>0.4</v>
      </c>
      <c r="H41" s="23"/>
      <c r="I41" s="13">
        <v>-0.1</v>
      </c>
      <c r="J41" s="23"/>
      <c r="K41" s="13">
        <v>11.3</v>
      </c>
      <c r="L41" s="23"/>
      <c r="M41" s="13">
        <v>4.2</v>
      </c>
      <c r="N41" s="23"/>
      <c r="O41" s="13">
        <v>2.6</v>
      </c>
      <c r="P41" s="23"/>
    </row>
    <row r="42" spans="1:16" ht="11.25">
      <c r="A42" s="15" t="s">
        <v>29</v>
      </c>
      <c r="B42" s="12"/>
      <c r="C42" s="12"/>
      <c r="D42" s="11" t="s">
        <v>121</v>
      </c>
      <c r="E42" s="16">
        <v>1.9</v>
      </c>
      <c r="F42" s="24"/>
      <c r="G42" s="16">
        <v>-1.6</v>
      </c>
      <c r="H42" s="24"/>
      <c r="I42" s="16">
        <v>-0.3</v>
      </c>
      <c r="J42" s="24"/>
      <c r="K42" s="16">
        <v>6.7</v>
      </c>
      <c r="L42" s="24"/>
      <c r="M42" s="16">
        <v>1.6</v>
      </c>
      <c r="N42" s="24"/>
      <c r="O42" s="16">
        <v>-1.1</v>
      </c>
      <c r="P42" s="24"/>
    </row>
    <row r="44" spans="1:2" ht="11.25">
      <c r="A44" s="2" t="s">
        <v>335</v>
      </c>
      <c r="B44" s="1" t="s">
        <v>448</v>
      </c>
    </row>
    <row r="45" ht="11.25">
      <c r="A45" s="2"/>
    </row>
    <row r="46" ht="11.25">
      <c r="A46" s="5" t="s">
        <v>56</v>
      </c>
    </row>
    <row r="47" ht="11.25">
      <c r="A47" s="1" t="s">
        <v>57</v>
      </c>
    </row>
    <row r="49" ht="11.25">
      <c r="A49" s="5" t="s">
        <v>337</v>
      </c>
    </row>
  </sheetData>
  <sheetProtection/>
  <mergeCells count="6">
    <mergeCell ref="A27:P27"/>
    <mergeCell ref="A3:P3"/>
    <mergeCell ref="A4:P4"/>
    <mergeCell ref="A6:C8"/>
    <mergeCell ref="D6:D8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1.7109375" style="1" customWidth="1"/>
    <col min="4" max="4" width="17.851562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140</v>
      </c>
    </row>
    <row r="2" ht="12.75">
      <c r="A2" s="4"/>
    </row>
    <row r="3" spans="1:16" ht="15" customHeight="1">
      <c r="A3" s="75" t="s">
        <v>357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141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81"/>
      <c r="B8" s="81"/>
      <c r="C8" s="82"/>
      <c r="D8" s="85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10" spans="1:16" ht="1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>
      <c r="A12" s="1" t="s">
        <v>142</v>
      </c>
      <c r="D12" s="6" t="s">
        <v>143</v>
      </c>
      <c r="E12" s="17">
        <v>3469</v>
      </c>
      <c r="F12" s="1" t="s">
        <v>12</v>
      </c>
      <c r="G12" s="17">
        <v>3555</v>
      </c>
      <c r="H12" s="1" t="s">
        <v>12</v>
      </c>
      <c r="I12" s="17">
        <v>3585</v>
      </c>
      <c r="K12" s="17">
        <v>3731</v>
      </c>
      <c r="M12" s="17">
        <v>3795</v>
      </c>
      <c r="N12" s="1" t="s">
        <v>12</v>
      </c>
      <c r="O12" s="17">
        <v>3767</v>
      </c>
    </row>
    <row r="13" spans="1:15" ht="11.25">
      <c r="A13" s="1" t="s">
        <v>144</v>
      </c>
      <c r="D13" s="6" t="s">
        <v>145</v>
      </c>
      <c r="E13" s="17">
        <v>5136</v>
      </c>
      <c r="F13" s="1" t="s">
        <v>12</v>
      </c>
      <c r="G13" s="17">
        <v>5444</v>
      </c>
      <c r="H13" s="1" t="s">
        <v>12</v>
      </c>
      <c r="I13" s="17">
        <v>5181</v>
      </c>
      <c r="J13" s="1" t="s">
        <v>12</v>
      </c>
      <c r="K13" s="17">
        <v>5522</v>
      </c>
      <c r="L13" s="1" t="s">
        <v>12</v>
      </c>
      <c r="M13" s="17">
        <v>5493</v>
      </c>
      <c r="N13" s="1" t="s">
        <v>12</v>
      </c>
      <c r="O13" s="17">
        <v>5571</v>
      </c>
    </row>
    <row r="14" spans="1:15" ht="11.25">
      <c r="A14" s="1" t="s">
        <v>146</v>
      </c>
      <c r="D14" s="6" t="s">
        <v>147</v>
      </c>
      <c r="E14" s="17">
        <v>3119</v>
      </c>
      <c r="F14" s="1" t="s">
        <v>12</v>
      </c>
      <c r="G14" s="17">
        <v>3417</v>
      </c>
      <c r="H14" s="1" t="s">
        <v>12</v>
      </c>
      <c r="I14" s="17">
        <v>3553</v>
      </c>
      <c r="J14" s="1" t="s">
        <v>12</v>
      </c>
      <c r="K14" s="17">
        <v>3578</v>
      </c>
      <c r="L14" s="1" t="s">
        <v>12</v>
      </c>
      <c r="M14" s="17">
        <v>3668</v>
      </c>
      <c r="N14" s="1" t="s">
        <v>12</v>
      </c>
      <c r="O14" s="17">
        <v>3573</v>
      </c>
    </row>
    <row r="15" spans="1:15" ht="11.25">
      <c r="A15" s="1" t="s">
        <v>148</v>
      </c>
      <c r="D15" s="6" t="s">
        <v>149</v>
      </c>
      <c r="E15" s="17">
        <v>977</v>
      </c>
      <c r="F15" s="1" t="s">
        <v>12</v>
      </c>
      <c r="G15" s="17">
        <v>1009</v>
      </c>
      <c r="H15" s="1" t="s">
        <v>12</v>
      </c>
      <c r="I15" s="17">
        <v>1084</v>
      </c>
      <c r="J15" s="1" t="s">
        <v>12</v>
      </c>
      <c r="K15" s="17">
        <v>1018</v>
      </c>
      <c r="L15" s="1" t="s">
        <v>12</v>
      </c>
      <c r="M15" s="17">
        <v>1094</v>
      </c>
      <c r="N15" s="1" t="s">
        <v>12</v>
      </c>
      <c r="O15" s="17">
        <v>1082</v>
      </c>
    </row>
    <row r="16" spans="1:15" ht="11.25">
      <c r="A16" s="1" t="s">
        <v>150</v>
      </c>
      <c r="D16" s="6" t="s">
        <v>151</v>
      </c>
      <c r="E16" s="17">
        <v>429</v>
      </c>
      <c r="G16" s="17">
        <v>107</v>
      </c>
      <c r="I16" s="17">
        <v>350</v>
      </c>
      <c r="K16" s="17">
        <v>212</v>
      </c>
      <c r="M16" s="17">
        <v>266</v>
      </c>
      <c r="N16" s="1" t="s">
        <v>12</v>
      </c>
      <c r="O16" s="17">
        <v>412</v>
      </c>
    </row>
    <row r="17" spans="1:15" ht="11.25">
      <c r="A17" s="1" t="s">
        <v>152</v>
      </c>
      <c r="D17" s="6" t="s">
        <v>153</v>
      </c>
      <c r="E17" s="17">
        <v>7</v>
      </c>
      <c r="G17" s="17">
        <v>10</v>
      </c>
      <c r="I17" s="17">
        <v>8</v>
      </c>
      <c r="K17" s="17">
        <v>9</v>
      </c>
      <c r="M17" s="17">
        <v>20</v>
      </c>
      <c r="O17" s="17">
        <v>20</v>
      </c>
    </row>
    <row r="18" spans="1:15" ht="11.25">
      <c r="A18" s="5" t="s">
        <v>154</v>
      </c>
      <c r="D18" s="6" t="s">
        <v>155</v>
      </c>
      <c r="E18" s="17">
        <v>12920</v>
      </c>
      <c r="F18" s="1" t="s">
        <v>12</v>
      </c>
      <c r="G18" s="17">
        <v>13350</v>
      </c>
      <c r="H18" s="1" t="s">
        <v>12</v>
      </c>
      <c r="I18" s="17">
        <v>13535</v>
      </c>
      <c r="J18" s="1" t="s">
        <v>12</v>
      </c>
      <c r="K18" s="17">
        <v>13841</v>
      </c>
      <c r="L18" s="1" t="s">
        <v>12</v>
      </c>
      <c r="M18" s="17">
        <v>13938</v>
      </c>
      <c r="N18" s="1" t="s">
        <v>12</v>
      </c>
      <c r="O18" s="17">
        <v>14339</v>
      </c>
    </row>
    <row r="19" spans="4:15" ht="11.25">
      <c r="D19" s="6"/>
      <c r="E19" s="14"/>
      <c r="G19" s="14"/>
      <c r="I19" s="14"/>
      <c r="K19" s="14"/>
      <c r="M19" s="14"/>
      <c r="O19" s="14"/>
    </row>
    <row r="20" spans="1:15" ht="11.25">
      <c r="A20" s="5" t="s">
        <v>156</v>
      </c>
      <c r="D20" s="6" t="s">
        <v>157</v>
      </c>
      <c r="E20" s="17">
        <v>4227</v>
      </c>
      <c r="F20" s="1" t="s">
        <v>12</v>
      </c>
      <c r="G20" s="17">
        <v>4262</v>
      </c>
      <c r="H20" s="1" t="s">
        <v>12</v>
      </c>
      <c r="I20" s="17">
        <v>4225</v>
      </c>
      <c r="J20" s="1" t="s">
        <v>12</v>
      </c>
      <c r="K20" s="17">
        <v>4260</v>
      </c>
      <c r="L20" s="1" t="s">
        <v>12</v>
      </c>
      <c r="M20" s="17">
        <v>4349</v>
      </c>
      <c r="N20" s="1" t="s">
        <v>12</v>
      </c>
      <c r="O20" s="17">
        <v>4362</v>
      </c>
    </row>
    <row r="21" spans="1:15" ht="11.25">
      <c r="A21" s="5" t="s">
        <v>158</v>
      </c>
      <c r="D21" s="6" t="s">
        <v>159</v>
      </c>
      <c r="E21" s="17">
        <v>17143</v>
      </c>
      <c r="F21" s="1" t="s">
        <v>12</v>
      </c>
      <c r="G21" s="17">
        <v>17638</v>
      </c>
      <c r="H21" s="1" t="s">
        <v>12</v>
      </c>
      <c r="I21" s="17">
        <v>17695</v>
      </c>
      <c r="J21" s="1" t="s">
        <v>12</v>
      </c>
      <c r="K21" s="17">
        <v>18162</v>
      </c>
      <c r="L21" s="1" t="s">
        <v>12</v>
      </c>
      <c r="M21" s="17">
        <v>18291</v>
      </c>
      <c r="N21" s="1" t="s">
        <v>12</v>
      </c>
      <c r="O21" s="17">
        <v>18714</v>
      </c>
    </row>
    <row r="23" spans="1:16" ht="15" customHeight="1">
      <c r="A23" s="86" t="s">
        <v>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5" spans="1:16" ht="11.25">
      <c r="A25" s="1" t="s">
        <v>142</v>
      </c>
      <c r="D25" s="6" t="s">
        <v>143</v>
      </c>
      <c r="E25" s="13">
        <v>1</v>
      </c>
      <c r="F25" s="23"/>
      <c r="G25" s="13">
        <v>2.5</v>
      </c>
      <c r="H25" s="23"/>
      <c r="I25" s="13">
        <v>0.8</v>
      </c>
      <c r="J25" s="23"/>
      <c r="K25" s="13">
        <v>4.1</v>
      </c>
      <c r="L25" s="23"/>
      <c r="M25" s="13">
        <v>1.7</v>
      </c>
      <c r="N25" s="23"/>
      <c r="O25" s="13">
        <v>-0.8</v>
      </c>
      <c r="P25" s="23"/>
    </row>
    <row r="26" spans="1:16" ht="11.25">
      <c r="A26" s="1" t="s">
        <v>144</v>
      </c>
      <c r="D26" s="6" t="s">
        <v>145</v>
      </c>
      <c r="E26" s="13">
        <v>1.8</v>
      </c>
      <c r="F26" s="23"/>
      <c r="G26" s="13">
        <v>6</v>
      </c>
      <c r="H26" s="23"/>
      <c r="I26" s="13">
        <v>-4.8</v>
      </c>
      <c r="J26" s="23"/>
      <c r="K26" s="13">
        <v>6.6</v>
      </c>
      <c r="L26" s="23"/>
      <c r="M26" s="13">
        <v>-0.5</v>
      </c>
      <c r="N26" s="23"/>
      <c r="O26" s="13">
        <v>1.4</v>
      </c>
      <c r="P26" s="23"/>
    </row>
    <row r="27" spans="1:16" ht="11.25">
      <c r="A27" s="1" t="s">
        <v>146</v>
      </c>
      <c r="D27" s="6" t="s">
        <v>147</v>
      </c>
      <c r="E27" s="13">
        <v>9.1</v>
      </c>
      <c r="F27" s="23"/>
      <c r="G27" s="13">
        <v>9.5</v>
      </c>
      <c r="H27" s="23"/>
      <c r="I27" s="13">
        <v>4</v>
      </c>
      <c r="J27" s="23"/>
      <c r="K27" s="13">
        <v>0.7</v>
      </c>
      <c r="L27" s="23"/>
      <c r="M27" s="13">
        <v>2.5</v>
      </c>
      <c r="N27" s="23"/>
      <c r="O27" s="13">
        <v>-2.6</v>
      </c>
      <c r="P27" s="23"/>
    </row>
    <row r="28" spans="1:16" ht="11.25">
      <c r="A28" s="1" t="s">
        <v>148</v>
      </c>
      <c r="D28" s="6" t="s">
        <v>149</v>
      </c>
      <c r="E28" s="13">
        <v>-0.9</v>
      </c>
      <c r="F28" s="23"/>
      <c r="G28" s="13">
        <v>3.2</v>
      </c>
      <c r="H28" s="23"/>
      <c r="I28" s="13">
        <v>7.4</v>
      </c>
      <c r="J28" s="23"/>
      <c r="K28" s="13">
        <v>-6.1</v>
      </c>
      <c r="L28" s="23"/>
      <c r="M28" s="13">
        <v>7.5</v>
      </c>
      <c r="N28" s="23"/>
      <c r="O28" s="13">
        <v>-1.1</v>
      </c>
      <c r="P28" s="23"/>
    </row>
    <row r="29" spans="1:16" ht="11.25">
      <c r="A29" s="1" t="s">
        <v>150</v>
      </c>
      <c r="D29" s="6" t="s">
        <v>151</v>
      </c>
      <c r="E29" s="13">
        <v>33.2</v>
      </c>
      <c r="F29" s="23"/>
      <c r="G29" s="13">
        <v>-75.1</v>
      </c>
      <c r="H29" s="23"/>
      <c r="I29" s="13">
        <v>227.7</v>
      </c>
      <c r="J29" s="23"/>
      <c r="K29" s="13">
        <v>-39.5</v>
      </c>
      <c r="L29" s="23"/>
      <c r="M29" s="13">
        <v>25.9</v>
      </c>
      <c r="N29" s="23"/>
      <c r="O29" s="13">
        <v>54.6</v>
      </c>
      <c r="P29" s="23"/>
    </row>
    <row r="30" spans="1:16" ht="11.25">
      <c r="A30" s="1" t="s">
        <v>152</v>
      </c>
      <c r="D30" s="6" t="s">
        <v>153</v>
      </c>
      <c r="E30" s="13">
        <v>-69.8</v>
      </c>
      <c r="F30" s="23"/>
      <c r="G30" s="13">
        <v>41.2</v>
      </c>
      <c r="H30" s="23"/>
      <c r="I30" s="13">
        <v>-18.2</v>
      </c>
      <c r="J30" s="23"/>
      <c r="K30" s="13">
        <v>15.1</v>
      </c>
      <c r="L30" s="23"/>
      <c r="M30" s="13">
        <v>127.6</v>
      </c>
      <c r="N30" s="23"/>
      <c r="O30" s="13">
        <v>0</v>
      </c>
      <c r="P30" s="23"/>
    </row>
    <row r="31" spans="1:16" ht="11.25">
      <c r="A31" s="5" t="s">
        <v>154</v>
      </c>
      <c r="D31" s="6" t="s">
        <v>155</v>
      </c>
      <c r="E31" s="13">
        <v>2.8</v>
      </c>
      <c r="F31" s="23"/>
      <c r="G31" s="13">
        <v>3.3</v>
      </c>
      <c r="H31" s="23"/>
      <c r="I31" s="13">
        <v>1.4</v>
      </c>
      <c r="J31" s="23"/>
      <c r="K31" s="13">
        <v>2.3</v>
      </c>
      <c r="L31" s="23"/>
      <c r="M31" s="13">
        <v>0.7</v>
      </c>
      <c r="N31" s="23"/>
      <c r="O31" s="13">
        <v>2.9</v>
      </c>
      <c r="P31" s="23"/>
    </row>
    <row r="32" spans="4:16" ht="11.25">
      <c r="D32" s="6"/>
      <c r="E32" s="13"/>
      <c r="F32" s="23"/>
      <c r="G32" s="13"/>
      <c r="H32" s="23"/>
      <c r="I32" s="13"/>
      <c r="J32" s="23"/>
      <c r="K32" s="13"/>
      <c r="L32" s="23"/>
      <c r="M32" s="13"/>
      <c r="N32" s="23"/>
      <c r="O32" s="13"/>
      <c r="P32" s="23"/>
    </row>
    <row r="33" spans="1:16" ht="11.25">
      <c r="A33" s="5" t="s">
        <v>156</v>
      </c>
      <c r="D33" s="6" t="s">
        <v>157</v>
      </c>
      <c r="E33" s="13">
        <v>1.3</v>
      </c>
      <c r="F33" s="23"/>
      <c r="G33" s="13">
        <v>0.8</v>
      </c>
      <c r="H33" s="23"/>
      <c r="I33" s="13">
        <v>-0.9</v>
      </c>
      <c r="J33" s="23"/>
      <c r="K33" s="13">
        <v>0.8</v>
      </c>
      <c r="L33" s="23"/>
      <c r="M33" s="13">
        <v>2.1</v>
      </c>
      <c r="N33" s="23"/>
      <c r="O33" s="13">
        <v>0.3</v>
      </c>
      <c r="P33" s="23"/>
    </row>
    <row r="34" spans="1:16" ht="11.25">
      <c r="A34" s="15" t="s">
        <v>158</v>
      </c>
      <c r="B34" s="12"/>
      <c r="C34" s="12"/>
      <c r="D34" s="11" t="s">
        <v>159</v>
      </c>
      <c r="E34" s="16">
        <v>2.1</v>
      </c>
      <c r="F34" s="24"/>
      <c r="G34" s="16">
        <v>2.9</v>
      </c>
      <c r="H34" s="24"/>
      <c r="I34" s="16">
        <v>0.3</v>
      </c>
      <c r="J34" s="24"/>
      <c r="K34" s="16">
        <v>2.6</v>
      </c>
      <c r="L34" s="24"/>
      <c r="M34" s="16">
        <v>0.7</v>
      </c>
      <c r="N34" s="24"/>
      <c r="O34" s="16">
        <v>2.3</v>
      </c>
      <c r="P34" s="24"/>
    </row>
    <row r="36" spans="1:2" ht="11.25">
      <c r="A36" s="2" t="s">
        <v>335</v>
      </c>
      <c r="B36" s="1" t="s">
        <v>449</v>
      </c>
    </row>
    <row r="37" ht="11.25">
      <c r="A37" s="2"/>
    </row>
    <row r="38" ht="11.25">
      <c r="A38" s="5" t="s">
        <v>56</v>
      </c>
    </row>
    <row r="39" ht="11.25">
      <c r="A39" s="1" t="s">
        <v>57</v>
      </c>
    </row>
    <row r="41" ht="11.25">
      <c r="A41" s="5" t="s">
        <v>337</v>
      </c>
    </row>
  </sheetData>
  <sheetProtection/>
  <mergeCells count="6">
    <mergeCell ref="A23:P23"/>
    <mergeCell ref="A3:P3"/>
    <mergeCell ref="A4:P4"/>
    <mergeCell ref="A6:C8"/>
    <mergeCell ref="D6:D8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3.71093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124</v>
      </c>
    </row>
    <row r="2" ht="12.75">
      <c r="A2" s="4"/>
    </row>
    <row r="3" spans="1:16" ht="15" customHeight="1">
      <c r="A3" s="75" t="s">
        <v>358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79"/>
      <c r="B8" s="79"/>
      <c r="C8" s="80"/>
      <c r="D8" s="84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9" spans="1:16" ht="11.25">
      <c r="A9" s="81"/>
      <c r="B9" s="81"/>
      <c r="C9" s="82"/>
      <c r="D9" s="85"/>
      <c r="E9" s="10" t="s">
        <v>41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5" ht="11.25">
      <c r="A11" s="1" t="s">
        <v>10</v>
      </c>
      <c r="D11" s="6" t="s">
        <v>125</v>
      </c>
      <c r="E11" s="17">
        <v>32332</v>
      </c>
      <c r="F11" s="1" t="s">
        <v>12</v>
      </c>
      <c r="G11" s="17">
        <v>32650</v>
      </c>
      <c r="H11" s="1" t="s">
        <v>12</v>
      </c>
      <c r="I11" s="17">
        <v>33129</v>
      </c>
      <c r="J11" s="1" t="s">
        <v>12</v>
      </c>
      <c r="K11" s="17">
        <v>33343</v>
      </c>
      <c r="L11" s="1" t="s">
        <v>12</v>
      </c>
      <c r="M11" s="17">
        <v>33495</v>
      </c>
      <c r="N11" s="1" t="s">
        <v>12</v>
      </c>
      <c r="O11" s="17">
        <v>33779</v>
      </c>
    </row>
    <row r="12" spans="1:15" ht="11.25">
      <c r="A12" s="1" t="s">
        <v>13</v>
      </c>
      <c r="D12" s="6" t="s">
        <v>126</v>
      </c>
      <c r="E12" s="17">
        <v>779</v>
      </c>
      <c r="G12" s="17">
        <v>788</v>
      </c>
      <c r="I12" s="17">
        <v>797</v>
      </c>
      <c r="K12" s="17">
        <v>808</v>
      </c>
      <c r="M12" s="17">
        <v>820</v>
      </c>
      <c r="O12" s="17">
        <v>832</v>
      </c>
    </row>
    <row r="13" spans="1:15" ht="11.25">
      <c r="A13" s="5" t="s">
        <v>15</v>
      </c>
      <c r="D13" s="6" t="s">
        <v>127</v>
      </c>
      <c r="E13" s="17">
        <v>33111</v>
      </c>
      <c r="F13" s="1" t="s">
        <v>12</v>
      </c>
      <c r="G13" s="17">
        <v>33437</v>
      </c>
      <c r="H13" s="1" t="s">
        <v>12</v>
      </c>
      <c r="I13" s="17">
        <v>33926</v>
      </c>
      <c r="J13" s="1" t="s">
        <v>12</v>
      </c>
      <c r="K13" s="17">
        <v>34152</v>
      </c>
      <c r="L13" s="1" t="s">
        <v>12</v>
      </c>
      <c r="M13" s="17">
        <v>34315</v>
      </c>
      <c r="N13" s="1" t="s">
        <v>12</v>
      </c>
      <c r="O13" s="17">
        <v>34611</v>
      </c>
    </row>
    <row r="14" spans="4:15" ht="11.25">
      <c r="D14" s="6"/>
      <c r="E14" s="14"/>
      <c r="G14" s="14"/>
      <c r="I14" s="14"/>
      <c r="K14" s="14"/>
      <c r="M14" s="14"/>
      <c r="O14" s="14"/>
    </row>
    <row r="15" spans="1:15" ht="11.25">
      <c r="A15" s="1" t="s">
        <v>17</v>
      </c>
      <c r="D15" s="6" t="s">
        <v>128</v>
      </c>
      <c r="E15" s="17">
        <v>9787</v>
      </c>
      <c r="F15" s="1" t="s">
        <v>12</v>
      </c>
      <c r="G15" s="17">
        <v>9863</v>
      </c>
      <c r="H15" s="1" t="s">
        <v>12</v>
      </c>
      <c r="I15" s="17">
        <v>9926</v>
      </c>
      <c r="J15" s="1" t="s">
        <v>12</v>
      </c>
      <c r="K15" s="17">
        <v>10024</v>
      </c>
      <c r="L15" s="1" t="s">
        <v>12</v>
      </c>
      <c r="M15" s="17">
        <v>10186</v>
      </c>
      <c r="N15" s="1" t="s">
        <v>12</v>
      </c>
      <c r="O15" s="17">
        <v>10282</v>
      </c>
    </row>
    <row r="16" spans="1:15" ht="11.25">
      <c r="A16" s="1" t="s">
        <v>19</v>
      </c>
      <c r="D16" s="6" t="s">
        <v>129</v>
      </c>
      <c r="E16" s="17">
        <v>1270</v>
      </c>
      <c r="F16" s="1" t="s">
        <v>12</v>
      </c>
      <c r="G16" s="17">
        <v>1281</v>
      </c>
      <c r="H16" s="1" t="s">
        <v>12</v>
      </c>
      <c r="I16" s="17">
        <v>1309</v>
      </c>
      <c r="J16" s="1" t="s">
        <v>12</v>
      </c>
      <c r="K16" s="17">
        <v>1289</v>
      </c>
      <c r="L16" s="1" t="s">
        <v>12</v>
      </c>
      <c r="M16" s="17">
        <v>1298</v>
      </c>
      <c r="N16" s="1" t="s">
        <v>12</v>
      </c>
      <c r="O16" s="17">
        <v>1334</v>
      </c>
    </row>
    <row r="17" spans="1:15" ht="11.25">
      <c r="A17" s="5" t="s">
        <v>21</v>
      </c>
      <c r="D17" s="6" t="s">
        <v>130</v>
      </c>
      <c r="E17" s="17">
        <v>11057</v>
      </c>
      <c r="F17" s="1" t="s">
        <v>12</v>
      </c>
      <c r="G17" s="17">
        <v>11144</v>
      </c>
      <c r="H17" s="1" t="s">
        <v>12</v>
      </c>
      <c r="I17" s="17">
        <v>11235</v>
      </c>
      <c r="J17" s="1" t="s">
        <v>12</v>
      </c>
      <c r="K17" s="17">
        <v>11313</v>
      </c>
      <c r="L17" s="1" t="s">
        <v>12</v>
      </c>
      <c r="M17" s="17">
        <v>11484</v>
      </c>
      <c r="N17" s="1" t="s">
        <v>12</v>
      </c>
      <c r="O17" s="17">
        <v>11616</v>
      </c>
    </row>
    <row r="18" spans="4:15" ht="11.25">
      <c r="D18" s="6"/>
      <c r="E18" s="14"/>
      <c r="G18" s="14"/>
      <c r="I18" s="14"/>
      <c r="K18" s="14"/>
      <c r="M18" s="14"/>
      <c r="O18" s="14"/>
    </row>
    <row r="19" spans="1:15" ht="22.5">
      <c r="A19" s="1" t="s">
        <v>23</v>
      </c>
      <c r="D19" s="64" t="s">
        <v>131</v>
      </c>
      <c r="E19" s="17">
        <v>13117</v>
      </c>
      <c r="F19" s="1" t="s">
        <v>12</v>
      </c>
      <c r="G19" s="17">
        <v>13310</v>
      </c>
      <c r="H19" s="1" t="s">
        <v>12</v>
      </c>
      <c r="I19" s="17">
        <v>13847</v>
      </c>
      <c r="J19" s="1" t="s">
        <v>12</v>
      </c>
      <c r="K19" s="17">
        <v>13938</v>
      </c>
      <c r="L19" s="1" t="s">
        <v>12</v>
      </c>
      <c r="M19" s="17">
        <v>13760</v>
      </c>
      <c r="N19" s="1" t="s">
        <v>12</v>
      </c>
      <c r="O19" s="17">
        <v>14051</v>
      </c>
    </row>
    <row r="20" spans="1:15" ht="11.25">
      <c r="A20" s="1" t="s">
        <v>132</v>
      </c>
      <c r="D20" s="6" t="s">
        <v>133</v>
      </c>
      <c r="E20" s="17">
        <v>243</v>
      </c>
      <c r="F20" s="1" t="s">
        <v>12</v>
      </c>
      <c r="G20" s="17">
        <v>577</v>
      </c>
      <c r="H20" s="1" t="s">
        <v>12</v>
      </c>
      <c r="I20" s="17">
        <v>-198</v>
      </c>
      <c r="J20" s="1" t="s">
        <v>12</v>
      </c>
      <c r="K20" s="17">
        <v>269</v>
      </c>
      <c r="L20" s="1" t="s">
        <v>12</v>
      </c>
      <c r="M20" s="17">
        <v>40</v>
      </c>
      <c r="N20" s="1" t="s">
        <v>12</v>
      </c>
      <c r="O20" s="17">
        <v>896</v>
      </c>
    </row>
    <row r="21" spans="1:15" ht="11.25">
      <c r="A21" s="5" t="s">
        <v>25</v>
      </c>
      <c r="D21" s="6" t="s">
        <v>134</v>
      </c>
      <c r="E21" s="17">
        <v>13426</v>
      </c>
      <c r="F21" s="1" t="s">
        <v>12</v>
      </c>
      <c r="G21" s="17">
        <v>14017</v>
      </c>
      <c r="H21" s="1" t="s">
        <v>12</v>
      </c>
      <c r="I21" s="17">
        <v>13804</v>
      </c>
      <c r="J21" s="1" t="s">
        <v>12</v>
      </c>
      <c r="K21" s="17">
        <v>13888</v>
      </c>
      <c r="L21" s="1" t="s">
        <v>12</v>
      </c>
      <c r="M21" s="17">
        <v>13874</v>
      </c>
      <c r="N21" s="1" t="s">
        <v>12</v>
      </c>
      <c r="O21" s="17">
        <v>15185</v>
      </c>
    </row>
    <row r="22" spans="4:15" ht="11.25">
      <c r="D22" s="6"/>
      <c r="E22" s="14"/>
      <c r="G22" s="14"/>
      <c r="I22" s="14"/>
      <c r="K22" s="14"/>
      <c r="M22" s="14"/>
      <c r="O22" s="14"/>
    </row>
    <row r="23" spans="1:15" ht="11.25">
      <c r="A23" s="5" t="s">
        <v>27</v>
      </c>
      <c r="D23" s="6" t="s">
        <v>135</v>
      </c>
      <c r="E23" s="17">
        <v>57605</v>
      </c>
      <c r="F23" s="1" t="s">
        <v>12</v>
      </c>
      <c r="G23" s="17">
        <v>58447</v>
      </c>
      <c r="H23" s="1" t="s">
        <v>12</v>
      </c>
      <c r="I23" s="17">
        <v>59001</v>
      </c>
      <c r="J23" s="1" t="s">
        <v>12</v>
      </c>
      <c r="K23" s="17">
        <v>59404</v>
      </c>
      <c r="L23" s="1" t="s">
        <v>12</v>
      </c>
      <c r="M23" s="17">
        <v>59695</v>
      </c>
      <c r="N23" s="1" t="s">
        <v>12</v>
      </c>
      <c r="O23" s="17">
        <v>61218</v>
      </c>
    </row>
    <row r="24" spans="4:15" ht="11.25">
      <c r="D24" s="6"/>
      <c r="E24" s="14"/>
      <c r="G24" s="14"/>
      <c r="I24" s="14"/>
      <c r="K24" s="14"/>
      <c r="M24" s="14"/>
      <c r="O24" s="14"/>
    </row>
    <row r="25" spans="1:15" ht="11.25">
      <c r="A25" s="1" t="s">
        <v>29</v>
      </c>
      <c r="D25" s="6" t="s">
        <v>136</v>
      </c>
      <c r="E25" s="17">
        <v>17692</v>
      </c>
      <c r="F25" s="1" t="s">
        <v>12</v>
      </c>
      <c r="G25" s="17">
        <v>16690</v>
      </c>
      <c r="H25" s="1" t="s">
        <v>12</v>
      </c>
      <c r="I25" s="17">
        <v>16392</v>
      </c>
      <c r="J25" s="1" t="s">
        <v>12</v>
      </c>
      <c r="K25" s="17">
        <v>17074</v>
      </c>
      <c r="L25" s="1" t="s">
        <v>12</v>
      </c>
      <c r="M25" s="17">
        <v>17107</v>
      </c>
      <c r="N25" s="1" t="s">
        <v>12</v>
      </c>
      <c r="O25" s="17">
        <v>17066</v>
      </c>
    </row>
    <row r="26" spans="1:15" ht="11.25">
      <c r="A26" s="1" t="s">
        <v>31</v>
      </c>
      <c r="D26" s="6" t="s">
        <v>137</v>
      </c>
      <c r="E26" s="17">
        <v>15955</v>
      </c>
      <c r="F26" s="1" t="s">
        <v>12</v>
      </c>
      <c r="G26" s="17">
        <v>16115</v>
      </c>
      <c r="H26" s="1" t="s">
        <v>12</v>
      </c>
      <c r="I26" s="17">
        <v>16414</v>
      </c>
      <c r="J26" s="1" t="s">
        <v>12</v>
      </c>
      <c r="K26" s="17">
        <v>16799</v>
      </c>
      <c r="L26" s="1" t="s">
        <v>12</v>
      </c>
      <c r="M26" s="17">
        <v>16419</v>
      </c>
      <c r="N26" s="1" t="s">
        <v>12</v>
      </c>
      <c r="O26" s="17">
        <v>16785</v>
      </c>
    </row>
    <row r="27" spans="4:15" ht="11.25">
      <c r="D27" s="6"/>
      <c r="E27" s="14"/>
      <c r="G27" s="14"/>
      <c r="I27" s="14"/>
      <c r="K27" s="14"/>
      <c r="M27" s="14"/>
      <c r="O27" s="14"/>
    </row>
    <row r="28" spans="1:16" ht="11.25">
      <c r="A28" s="15" t="s">
        <v>33</v>
      </c>
      <c r="B28" s="12"/>
      <c r="C28" s="12"/>
      <c r="D28" s="11" t="s">
        <v>138</v>
      </c>
      <c r="E28" s="18">
        <v>59151</v>
      </c>
      <c r="F28" s="12" t="s">
        <v>12</v>
      </c>
      <c r="G28" s="18">
        <v>59219</v>
      </c>
      <c r="H28" s="12" t="s">
        <v>12</v>
      </c>
      <c r="I28" s="18">
        <v>59224</v>
      </c>
      <c r="J28" s="12" t="s">
        <v>12</v>
      </c>
      <c r="K28" s="18">
        <v>59485</v>
      </c>
      <c r="L28" s="12" t="s">
        <v>12</v>
      </c>
      <c r="M28" s="18">
        <v>60288</v>
      </c>
      <c r="N28" s="12" t="s">
        <v>12</v>
      </c>
      <c r="O28" s="18">
        <v>61594</v>
      </c>
      <c r="P28" s="12"/>
    </row>
    <row r="30" spans="1:2" ht="11.25">
      <c r="A30" s="2" t="s">
        <v>335</v>
      </c>
      <c r="B30" s="1" t="s">
        <v>139</v>
      </c>
    </row>
    <row r="31" ht="11.25">
      <c r="A31" s="2"/>
    </row>
    <row r="32" ht="11.25">
      <c r="A32" s="5" t="s">
        <v>56</v>
      </c>
    </row>
    <row r="33" ht="11.25">
      <c r="A33" s="1" t="s">
        <v>57</v>
      </c>
    </row>
    <row r="35" ht="11.25">
      <c r="A35" s="5" t="s">
        <v>337</v>
      </c>
    </row>
  </sheetData>
  <sheetProtection/>
  <mergeCells count="4">
    <mergeCell ref="A3:P3"/>
    <mergeCell ref="A4:P4"/>
    <mergeCell ref="A6:C9"/>
    <mergeCell ref="D6:D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28125" style="1" customWidth="1"/>
    <col min="4" max="4" width="13.71093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160</v>
      </c>
    </row>
    <row r="2" ht="12.75">
      <c r="A2" s="4"/>
    </row>
    <row r="3" spans="1:16" ht="15" customHeight="1">
      <c r="A3" s="75" t="s">
        <v>359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79"/>
      <c r="B8" s="79"/>
      <c r="C8" s="80"/>
      <c r="D8" s="84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9" spans="1:16" ht="11.25">
      <c r="A9" s="81"/>
      <c r="B9" s="81"/>
      <c r="C9" s="82"/>
      <c r="D9" s="85"/>
      <c r="E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6" ht="11.25">
      <c r="A11" s="1" t="s">
        <v>10</v>
      </c>
      <c r="D11" s="6" t="s">
        <v>125</v>
      </c>
      <c r="E11" s="13">
        <v>0.7</v>
      </c>
      <c r="F11" s="23"/>
      <c r="G11" s="13">
        <v>1</v>
      </c>
      <c r="H11" s="23"/>
      <c r="I11" s="13">
        <v>1.5</v>
      </c>
      <c r="J11" s="23"/>
      <c r="K11" s="13">
        <v>0.6</v>
      </c>
      <c r="L11" s="23"/>
      <c r="M11" s="13">
        <v>0.5</v>
      </c>
      <c r="N11" s="23"/>
      <c r="O11" s="13">
        <v>0.8</v>
      </c>
      <c r="P11" s="23"/>
    </row>
    <row r="12" spans="1:16" ht="11.25">
      <c r="A12" s="1" t="s">
        <v>13</v>
      </c>
      <c r="D12" s="6" t="s">
        <v>126</v>
      </c>
      <c r="E12" s="13">
        <v>1.2</v>
      </c>
      <c r="F12" s="23"/>
      <c r="G12" s="13">
        <v>1.1</v>
      </c>
      <c r="H12" s="23"/>
      <c r="I12" s="13">
        <v>1.2</v>
      </c>
      <c r="J12" s="23"/>
      <c r="K12" s="13">
        <v>1.3</v>
      </c>
      <c r="L12" s="23"/>
      <c r="M12" s="13">
        <v>1.4</v>
      </c>
      <c r="N12" s="23"/>
      <c r="O12" s="13">
        <v>1.5</v>
      </c>
      <c r="P12" s="23"/>
    </row>
    <row r="13" spans="1:16" ht="11.25">
      <c r="A13" s="5" t="s">
        <v>15</v>
      </c>
      <c r="D13" s="6" t="s">
        <v>127</v>
      </c>
      <c r="E13" s="13">
        <v>0.7</v>
      </c>
      <c r="F13" s="23"/>
      <c r="G13" s="13">
        <v>1</v>
      </c>
      <c r="H13" s="23"/>
      <c r="I13" s="13">
        <v>1.5</v>
      </c>
      <c r="J13" s="23"/>
      <c r="K13" s="13">
        <v>0.7</v>
      </c>
      <c r="L13" s="23"/>
      <c r="M13" s="13">
        <v>0.5</v>
      </c>
      <c r="N13" s="23"/>
      <c r="O13" s="13">
        <v>0.9</v>
      </c>
      <c r="P13" s="23"/>
    </row>
    <row r="14" spans="4:16" ht="11.25">
      <c r="D14" s="6"/>
      <c r="E14" s="13"/>
      <c r="F14" s="23"/>
      <c r="G14" s="13"/>
      <c r="H14" s="23"/>
      <c r="I14" s="13"/>
      <c r="J14" s="23"/>
      <c r="K14" s="13"/>
      <c r="L14" s="23"/>
      <c r="M14" s="13"/>
      <c r="N14" s="23"/>
      <c r="O14" s="13"/>
      <c r="P14" s="23"/>
    </row>
    <row r="15" spans="1:16" ht="11.25">
      <c r="A15" s="1" t="s">
        <v>17</v>
      </c>
      <c r="D15" s="6" t="s">
        <v>128</v>
      </c>
      <c r="E15" s="13">
        <v>0.9</v>
      </c>
      <c r="F15" s="23"/>
      <c r="G15" s="13">
        <v>0.8</v>
      </c>
      <c r="H15" s="23"/>
      <c r="I15" s="13">
        <v>0.6</v>
      </c>
      <c r="J15" s="23"/>
      <c r="K15" s="13">
        <v>1</v>
      </c>
      <c r="L15" s="23"/>
      <c r="M15" s="13">
        <v>1.6</v>
      </c>
      <c r="N15" s="23"/>
      <c r="O15" s="13">
        <v>0.9</v>
      </c>
      <c r="P15" s="23"/>
    </row>
    <row r="16" spans="1:16" ht="11.25">
      <c r="A16" s="1" t="s">
        <v>19</v>
      </c>
      <c r="D16" s="6" t="s">
        <v>129</v>
      </c>
      <c r="E16" s="13">
        <v>3.9</v>
      </c>
      <c r="F16" s="23"/>
      <c r="G16" s="13">
        <v>0.9</v>
      </c>
      <c r="H16" s="23"/>
      <c r="I16" s="13">
        <v>2.2</v>
      </c>
      <c r="J16" s="23"/>
      <c r="K16" s="13">
        <v>-1.5</v>
      </c>
      <c r="L16" s="23"/>
      <c r="M16" s="13">
        <v>0.7</v>
      </c>
      <c r="N16" s="23"/>
      <c r="O16" s="13">
        <v>2.7</v>
      </c>
      <c r="P16" s="23"/>
    </row>
    <row r="17" spans="1:16" ht="11.25">
      <c r="A17" s="5" t="s">
        <v>21</v>
      </c>
      <c r="D17" s="6" t="s">
        <v>130</v>
      </c>
      <c r="E17" s="13">
        <v>1.3</v>
      </c>
      <c r="F17" s="23"/>
      <c r="G17" s="13">
        <v>0.8</v>
      </c>
      <c r="H17" s="23"/>
      <c r="I17" s="13">
        <v>0.8</v>
      </c>
      <c r="J17" s="23"/>
      <c r="K17" s="13">
        <v>0.7</v>
      </c>
      <c r="L17" s="23"/>
      <c r="M17" s="13">
        <v>1.5</v>
      </c>
      <c r="N17" s="23"/>
      <c r="O17" s="13">
        <v>1.1</v>
      </c>
      <c r="P17" s="23"/>
    </row>
    <row r="18" spans="4:16" ht="11.25">
      <c r="D18" s="6"/>
      <c r="E18" s="13"/>
      <c r="F18" s="23"/>
      <c r="G18" s="13"/>
      <c r="H18" s="23"/>
      <c r="I18" s="13"/>
      <c r="J18" s="23"/>
      <c r="K18" s="13"/>
      <c r="L18" s="23"/>
      <c r="M18" s="13"/>
      <c r="N18" s="23"/>
      <c r="O18" s="13"/>
      <c r="P18" s="23"/>
    </row>
    <row r="19" spans="1:16" ht="22.5">
      <c r="A19" s="1" t="s">
        <v>23</v>
      </c>
      <c r="D19" s="64" t="s">
        <v>131</v>
      </c>
      <c r="E19" s="13">
        <v>3.4</v>
      </c>
      <c r="F19" s="23"/>
      <c r="G19" s="13">
        <v>1.5</v>
      </c>
      <c r="H19" s="23"/>
      <c r="I19" s="13">
        <v>4</v>
      </c>
      <c r="J19" s="23"/>
      <c r="K19" s="13">
        <v>0.7</v>
      </c>
      <c r="L19" s="23"/>
      <c r="M19" s="13">
        <v>-1.3</v>
      </c>
      <c r="N19" s="23"/>
      <c r="O19" s="13">
        <v>2.1</v>
      </c>
      <c r="P19" s="23"/>
    </row>
    <row r="20" spans="1:16" ht="11.25">
      <c r="A20" s="5" t="s">
        <v>25</v>
      </c>
      <c r="D20" s="6" t="s">
        <v>134</v>
      </c>
      <c r="E20" s="13">
        <v>1.3</v>
      </c>
      <c r="F20" s="23"/>
      <c r="G20" s="13">
        <v>4.4</v>
      </c>
      <c r="H20" s="23"/>
      <c r="I20" s="13">
        <v>-1.5</v>
      </c>
      <c r="J20" s="23"/>
      <c r="K20" s="13">
        <v>0.6</v>
      </c>
      <c r="L20" s="23"/>
      <c r="M20" s="13">
        <v>-0.1</v>
      </c>
      <c r="N20" s="23"/>
      <c r="O20" s="13">
        <v>9.4</v>
      </c>
      <c r="P20" s="23"/>
    </row>
    <row r="21" spans="4:16" ht="11.25">
      <c r="D21" s="6"/>
      <c r="E21" s="13"/>
      <c r="F21" s="23"/>
      <c r="G21" s="13"/>
      <c r="H21" s="23"/>
      <c r="I21" s="13"/>
      <c r="J21" s="23"/>
      <c r="K21" s="13"/>
      <c r="L21" s="23"/>
      <c r="M21" s="13"/>
      <c r="N21" s="23"/>
      <c r="O21" s="13"/>
      <c r="P21" s="23"/>
    </row>
    <row r="22" spans="1:16" ht="11.25">
      <c r="A22" s="5" t="s">
        <v>27</v>
      </c>
      <c r="D22" s="6" t="s">
        <v>135</v>
      </c>
      <c r="E22" s="13">
        <v>0.8</v>
      </c>
      <c r="F22" s="23"/>
      <c r="G22" s="13">
        <v>1.5</v>
      </c>
      <c r="H22" s="23"/>
      <c r="I22" s="13">
        <v>0.9</v>
      </c>
      <c r="J22" s="23"/>
      <c r="K22" s="13">
        <v>0.7</v>
      </c>
      <c r="L22" s="23"/>
      <c r="M22" s="13">
        <v>0.5</v>
      </c>
      <c r="N22" s="23"/>
      <c r="O22" s="13">
        <v>2.6</v>
      </c>
      <c r="P22" s="23"/>
    </row>
    <row r="23" spans="4:16" ht="11.25">
      <c r="D23" s="6"/>
      <c r="E23" s="13"/>
      <c r="F23" s="23"/>
      <c r="G23" s="13"/>
      <c r="H23" s="23"/>
      <c r="I23" s="13"/>
      <c r="J23" s="23"/>
      <c r="K23" s="13"/>
      <c r="L23" s="23"/>
      <c r="M23" s="13"/>
      <c r="N23" s="23"/>
      <c r="O23" s="13"/>
      <c r="P23" s="23"/>
    </row>
    <row r="24" spans="1:16" ht="11.25">
      <c r="A24" s="1" t="s">
        <v>29</v>
      </c>
      <c r="D24" s="6" t="s">
        <v>136</v>
      </c>
      <c r="E24" s="13">
        <v>1.8</v>
      </c>
      <c r="F24" s="23"/>
      <c r="G24" s="13">
        <v>-5.7</v>
      </c>
      <c r="H24" s="23"/>
      <c r="I24" s="13">
        <v>-1.8</v>
      </c>
      <c r="J24" s="23"/>
      <c r="K24" s="13">
        <v>4.2</v>
      </c>
      <c r="L24" s="23"/>
      <c r="M24" s="13">
        <v>0.2</v>
      </c>
      <c r="N24" s="23"/>
      <c r="O24" s="13">
        <v>-0.2</v>
      </c>
      <c r="P24" s="23"/>
    </row>
    <row r="25" spans="1:16" ht="11.25">
      <c r="A25" s="1" t="s">
        <v>31</v>
      </c>
      <c r="D25" s="6" t="s">
        <v>137</v>
      </c>
      <c r="E25" s="13">
        <v>1.9</v>
      </c>
      <c r="F25" s="23"/>
      <c r="G25" s="13">
        <v>1</v>
      </c>
      <c r="H25" s="23"/>
      <c r="I25" s="13">
        <v>1.9</v>
      </c>
      <c r="J25" s="23"/>
      <c r="K25" s="13">
        <v>2.3</v>
      </c>
      <c r="L25" s="23"/>
      <c r="M25" s="13">
        <v>-2.3</v>
      </c>
      <c r="N25" s="23"/>
      <c r="O25" s="13">
        <v>2.2</v>
      </c>
      <c r="P25" s="23"/>
    </row>
    <row r="26" spans="4:16" ht="11.25">
      <c r="D26" s="6"/>
      <c r="E26" s="13"/>
      <c r="F26" s="23"/>
      <c r="G26" s="13"/>
      <c r="H26" s="23"/>
      <c r="I26" s="13"/>
      <c r="J26" s="23"/>
      <c r="K26" s="13"/>
      <c r="L26" s="23"/>
      <c r="M26" s="13"/>
      <c r="N26" s="23"/>
      <c r="O26" s="13"/>
      <c r="P26" s="23"/>
    </row>
    <row r="27" spans="1:16" ht="11.25">
      <c r="A27" s="15" t="s">
        <v>33</v>
      </c>
      <c r="B27" s="12"/>
      <c r="C27" s="12"/>
      <c r="D27" s="11" t="s">
        <v>138</v>
      </c>
      <c r="E27" s="16">
        <v>0.9</v>
      </c>
      <c r="F27" s="24"/>
      <c r="G27" s="16">
        <v>0.1</v>
      </c>
      <c r="H27" s="24"/>
      <c r="I27" s="16">
        <v>0</v>
      </c>
      <c r="J27" s="24"/>
      <c r="K27" s="16">
        <v>0.4</v>
      </c>
      <c r="L27" s="24"/>
      <c r="M27" s="16">
        <v>1.3</v>
      </c>
      <c r="N27" s="24"/>
      <c r="O27" s="16">
        <v>2.2</v>
      </c>
      <c r="P27" s="24"/>
    </row>
    <row r="29" spans="1:2" ht="11.25">
      <c r="A29" s="2" t="s">
        <v>335</v>
      </c>
      <c r="B29" s="1" t="s">
        <v>139</v>
      </c>
    </row>
    <row r="30" ht="11.25">
      <c r="A30" s="2"/>
    </row>
    <row r="31" ht="11.25">
      <c r="A31" s="5" t="s">
        <v>337</v>
      </c>
    </row>
  </sheetData>
  <sheetProtection/>
  <mergeCells count="4">
    <mergeCell ref="A3:P3"/>
    <mergeCell ref="A4:P4"/>
    <mergeCell ref="A6:C9"/>
    <mergeCell ref="D6:D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140625" style="0" customWidth="1"/>
    <col min="4" max="4" width="8.00390625" style="0" customWidth="1"/>
    <col min="5" max="5" width="5.8515625" style="0" customWidth="1"/>
    <col min="6" max="6" width="8.00390625" style="0" customWidth="1"/>
    <col min="7" max="7" width="6.140625" style="0" customWidth="1"/>
    <col min="8" max="8" width="8.00390625" style="0" customWidth="1"/>
    <col min="9" max="9" width="6.00390625" style="0" customWidth="1"/>
    <col min="10" max="10" width="8.00390625" style="0" customWidth="1"/>
    <col min="11" max="11" width="6.140625" style="0" customWidth="1"/>
  </cols>
  <sheetData>
    <row r="1" ht="15">
      <c r="A1" s="35" t="s">
        <v>419</v>
      </c>
    </row>
    <row r="2" ht="15">
      <c r="A2" s="36"/>
    </row>
    <row r="3" spans="1:11" ht="15">
      <c r="A3" s="68" t="s">
        <v>446</v>
      </c>
      <c r="B3" s="68"/>
      <c r="C3" s="68"/>
      <c r="D3" s="68"/>
      <c r="E3" s="68"/>
      <c r="F3" s="68"/>
      <c r="G3" s="68"/>
      <c r="H3" s="68"/>
      <c r="I3" s="68"/>
      <c r="K3" s="37"/>
    </row>
    <row r="4" spans="1:11" ht="15">
      <c r="A4" s="69" t="s">
        <v>420</v>
      </c>
      <c r="B4" s="69"/>
      <c r="C4" s="69"/>
      <c r="D4" s="69"/>
      <c r="E4" s="69"/>
      <c r="F4" s="69"/>
      <c r="G4" s="69"/>
      <c r="H4" s="69"/>
      <c r="I4" s="69"/>
      <c r="K4" s="37"/>
    </row>
    <row r="5" ht="15">
      <c r="K5" s="37"/>
    </row>
    <row r="6" spans="1:11" ht="36" customHeight="1">
      <c r="A6" s="70" t="s">
        <v>222</v>
      </c>
      <c r="B6" s="70"/>
      <c r="C6" s="71"/>
      <c r="D6" s="67" t="s">
        <v>421</v>
      </c>
      <c r="E6" s="72"/>
      <c r="F6" s="73" t="s">
        <v>422</v>
      </c>
      <c r="G6" s="72"/>
      <c r="H6" s="73" t="s">
        <v>423</v>
      </c>
      <c r="I6" s="72"/>
      <c r="J6" s="67" t="s">
        <v>424</v>
      </c>
      <c r="K6" s="67"/>
    </row>
    <row r="7" ht="15">
      <c r="K7" s="37"/>
    </row>
    <row r="8" spans="1:11" ht="15">
      <c r="A8" s="38" t="s">
        <v>223</v>
      </c>
      <c r="D8" s="39">
        <v>2</v>
      </c>
      <c r="E8" s="40"/>
      <c r="F8" s="39">
        <v>0.12</v>
      </c>
      <c r="G8" s="41"/>
      <c r="H8" s="39">
        <v>1.8</v>
      </c>
      <c r="I8" s="41"/>
      <c r="J8" s="39">
        <v>3.5</v>
      </c>
      <c r="K8" s="37"/>
    </row>
    <row r="9" spans="1:11" ht="15">
      <c r="A9" s="38" t="s">
        <v>225</v>
      </c>
      <c r="D9" s="39">
        <v>2.5</v>
      </c>
      <c r="E9" s="40"/>
      <c r="F9" s="39">
        <v>0.04</v>
      </c>
      <c r="G9" s="41"/>
      <c r="H9" s="39">
        <v>3.3</v>
      </c>
      <c r="I9" s="41"/>
      <c r="J9" s="39">
        <v>0.6</v>
      </c>
      <c r="K9" s="37"/>
    </row>
    <row r="10" spans="1:11" ht="15">
      <c r="A10" s="38" t="s">
        <v>229</v>
      </c>
      <c r="D10" s="39">
        <v>-0.4</v>
      </c>
      <c r="E10" s="40"/>
      <c r="F10" s="39">
        <v>-0.05</v>
      </c>
      <c r="G10" s="41"/>
      <c r="H10" s="39">
        <v>1.7</v>
      </c>
      <c r="I10" s="41"/>
      <c r="J10" s="39">
        <v>0.9</v>
      </c>
      <c r="K10" s="37"/>
    </row>
    <row r="11" spans="1:11" ht="15">
      <c r="A11" s="38" t="s">
        <v>231</v>
      </c>
      <c r="D11" s="39">
        <v>2.4</v>
      </c>
      <c r="E11" s="40"/>
      <c r="F11" s="39">
        <v>0.07</v>
      </c>
      <c r="G11" s="41"/>
      <c r="H11" s="39">
        <v>2.2</v>
      </c>
      <c r="I11" s="41"/>
      <c r="J11" s="39">
        <v>2.9</v>
      </c>
      <c r="K11" s="37"/>
    </row>
    <row r="12" spans="1:11" ht="15">
      <c r="A12" s="38" t="s">
        <v>233</v>
      </c>
      <c r="D12" s="39">
        <v>0.8</v>
      </c>
      <c r="E12" s="40"/>
      <c r="F12" s="39">
        <v>0.05</v>
      </c>
      <c r="G12" s="41"/>
      <c r="H12" s="39">
        <v>7.2</v>
      </c>
      <c r="I12" s="41"/>
      <c r="J12" s="39">
        <v>2.1</v>
      </c>
      <c r="K12" s="37"/>
    </row>
    <row r="13" spans="1:11" ht="15">
      <c r="A13" s="38" t="s">
        <v>237</v>
      </c>
      <c r="D13" s="39">
        <v>-1.1</v>
      </c>
      <c r="E13" s="40"/>
      <c r="F13" s="39">
        <v>-0.05</v>
      </c>
      <c r="G13" s="41"/>
      <c r="H13" s="39">
        <v>0.6</v>
      </c>
      <c r="I13" s="41"/>
      <c r="J13" s="39">
        <v>-3</v>
      </c>
      <c r="K13" s="37"/>
    </row>
    <row r="14" spans="1:11" ht="15">
      <c r="A14" s="38" t="s">
        <v>239</v>
      </c>
      <c r="D14" s="39">
        <v>-0.1</v>
      </c>
      <c r="E14" s="40"/>
      <c r="F14" s="39">
        <v>-0.01</v>
      </c>
      <c r="G14" s="41"/>
      <c r="H14" s="39">
        <v>6.5</v>
      </c>
      <c r="I14" s="41"/>
      <c r="J14" s="39">
        <v>5.9</v>
      </c>
      <c r="K14" s="37"/>
    </row>
    <row r="15" spans="1:11" ht="15">
      <c r="A15" s="38" t="s">
        <v>241</v>
      </c>
      <c r="D15" s="39">
        <v>-1.8</v>
      </c>
      <c r="E15" s="40"/>
      <c r="F15" s="39">
        <v>-0.08</v>
      </c>
      <c r="G15" s="41"/>
      <c r="H15" s="39">
        <v>0.6</v>
      </c>
      <c r="I15" s="41"/>
      <c r="J15" s="39">
        <v>-0.6</v>
      </c>
      <c r="K15" s="37"/>
    </row>
    <row r="16" spans="1:11" ht="15">
      <c r="A16" s="38" t="s">
        <v>243</v>
      </c>
      <c r="D16" s="39">
        <v>2.5</v>
      </c>
      <c r="E16" s="40"/>
      <c r="F16" s="39">
        <v>0.07</v>
      </c>
      <c r="G16" s="41"/>
      <c r="H16" s="39">
        <v>3.5</v>
      </c>
      <c r="I16" s="41"/>
      <c r="J16" s="39">
        <v>5.3</v>
      </c>
      <c r="K16" s="37"/>
    </row>
    <row r="17" spans="1:11" ht="15">
      <c r="A17" s="38" t="s">
        <v>245</v>
      </c>
      <c r="D17" s="39">
        <v>0.9</v>
      </c>
      <c r="E17" s="40"/>
      <c r="F17" s="39">
        <v>0.05</v>
      </c>
      <c r="G17" s="41"/>
      <c r="H17" s="39">
        <v>3.9</v>
      </c>
      <c r="I17" s="41"/>
      <c r="J17" s="39">
        <v>4.2</v>
      </c>
      <c r="K17" s="37"/>
    </row>
    <row r="18" spans="1:11" ht="15">
      <c r="A18" s="38" t="s">
        <v>247</v>
      </c>
      <c r="D18" s="39">
        <v>1.1</v>
      </c>
      <c r="E18" s="40"/>
      <c r="F18" s="39">
        <v>0.13</v>
      </c>
      <c r="G18" s="41"/>
      <c r="H18" s="39">
        <v>2.3</v>
      </c>
      <c r="I18" s="41"/>
      <c r="J18" s="39">
        <v>3.1</v>
      </c>
      <c r="K18" s="37"/>
    </row>
    <row r="19" spans="1:11" ht="15">
      <c r="A19" s="38" t="s">
        <v>249</v>
      </c>
      <c r="D19" s="39">
        <v>2.3</v>
      </c>
      <c r="E19" s="40"/>
      <c r="F19" s="39">
        <v>0.2</v>
      </c>
      <c r="G19" s="41"/>
      <c r="H19" s="39">
        <v>2.6</v>
      </c>
      <c r="I19" s="41"/>
      <c r="J19" s="39">
        <v>2.8</v>
      </c>
      <c r="K19" s="37"/>
    </row>
    <row r="20" spans="1:11" ht="15">
      <c r="A20" s="38" t="s">
        <v>251</v>
      </c>
      <c r="D20" s="39">
        <v>-0.4</v>
      </c>
      <c r="E20" s="42"/>
      <c r="F20" s="39">
        <v>-0.02</v>
      </c>
      <c r="G20" s="43"/>
      <c r="H20" s="39">
        <v>3.1</v>
      </c>
      <c r="I20" s="43"/>
      <c r="J20" s="39">
        <v>1.8</v>
      </c>
      <c r="K20" s="37"/>
    </row>
    <row r="21" spans="1:11" ht="15">
      <c r="A21" s="38" t="s">
        <v>253</v>
      </c>
      <c r="D21" s="39">
        <v>0.2</v>
      </c>
      <c r="E21" s="42"/>
      <c r="F21" s="39">
        <v>0.01</v>
      </c>
      <c r="G21" s="42"/>
      <c r="H21" s="39">
        <v>0.8</v>
      </c>
      <c r="I21" s="42"/>
      <c r="J21" s="39">
        <v>0.8</v>
      </c>
      <c r="K21" s="37"/>
    </row>
    <row r="22" spans="1:11" ht="15">
      <c r="A22" s="38" t="s">
        <v>255</v>
      </c>
      <c r="D22" s="39">
        <v>0.9</v>
      </c>
      <c r="E22" s="42"/>
      <c r="F22" s="39">
        <v>0.05</v>
      </c>
      <c r="G22" s="42"/>
      <c r="H22" s="39">
        <v>3.5</v>
      </c>
      <c r="I22" s="42"/>
      <c r="J22" s="39">
        <v>3.1</v>
      </c>
      <c r="K22" s="37"/>
    </row>
    <row r="23" spans="1:11" ht="15">
      <c r="A23" s="38" t="s">
        <v>257</v>
      </c>
      <c r="D23" s="39">
        <v>-1.7</v>
      </c>
      <c r="E23" s="44"/>
      <c r="F23" s="39">
        <v>-0.06</v>
      </c>
      <c r="G23" s="44"/>
      <c r="H23" s="39">
        <v>1.6</v>
      </c>
      <c r="I23" s="44"/>
      <c r="J23" s="39">
        <v>0</v>
      </c>
      <c r="K23" s="37"/>
    </row>
    <row r="24" spans="1:11" ht="15">
      <c r="A24" s="38" t="s">
        <v>425</v>
      </c>
      <c r="D24" s="39">
        <v>0.5</v>
      </c>
      <c r="E24" s="44"/>
      <c r="F24" s="39">
        <v>0.04</v>
      </c>
      <c r="G24" s="44"/>
      <c r="H24" s="39">
        <v>4.3</v>
      </c>
      <c r="I24" s="44"/>
      <c r="J24" s="39">
        <v>3.9</v>
      </c>
      <c r="K24" s="37"/>
    </row>
    <row r="25" spans="1:11" ht="15">
      <c r="A25" s="45" t="s">
        <v>426</v>
      </c>
      <c r="D25" s="46" t="s">
        <v>427</v>
      </c>
      <c r="E25" s="42"/>
      <c r="F25" s="39">
        <v>-0.16000000000000003</v>
      </c>
      <c r="G25" s="42"/>
      <c r="H25" s="46" t="s">
        <v>427</v>
      </c>
      <c r="I25" s="42"/>
      <c r="J25" s="46" t="s">
        <v>427</v>
      </c>
      <c r="K25" s="37"/>
    </row>
    <row r="26" spans="1:11" ht="15">
      <c r="A26" s="47" t="s">
        <v>428</v>
      </c>
      <c r="B26" s="48"/>
      <c r="C26" s="48"/>
      <c r="D26" s="49">
        <v>0.4</v>
      </c>
      <c r="E26" s="50"/>
      <c r="F26" s="49">
        <v>0.4</v>
      </c>
      <c r="G26" s="50"/>
      <c r="H26" s="49">
        <v>3</v>
      </c>
      <c r="I26" s="50"/>
      <c r="J26" s="49">
        <v>2.4</v>
      </c>
      <c r="K26" s="48"/>
    </row>
    <row r="27" ht="15">
      <c r="K27" s="37"/>
    </row>
    <row r="28" spans="1:11" ht="15">
      <c r="A28" s="51" t="s">
        <v>429</v>
      </c>
      <c r="K28" s="37"/>
    </row>
    <row r="29" spans="1:11" ht="15">
      <c r="A29" s="51" t="s">
        <v>430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5">
      <c r="A30" s="51" t="s">
        <v>431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ht="15">
      <c r="K31" s="37"/>
    </row>
    <row r="32" spans="1:11" ht="15">
      <c r="A32" s="53" t="s">
        <v>56</v>
      </c>
      <c r="K32" s="37"/>
    </row>
    <row r="33" spans="1:11" ht="15">
      <c r="A33" s="37" t="s">
        <v>432</v>
      </c>
      <c r="K33" s="37"/>
    </row>
    <row r="34" spans="1:11" ht="15">
      <c r="A34" s="37"/>
      <c r="K34" s="37"/>
    </row>
    <row r="35" spans="1:11" ht="15">
      <c r="A35" s="54" t="s">
        <v>433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</sheetData>
  <sheetProtection/>
  <mergeCells count="7">
    <mergeCell ref="J6:K6"/>
    <mergeCell ref="A3:I3"/>
    <mergeCell ref="A4:I4"/>
    <mergeCell ref="A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maori,Regular"&amp;9Gross Domestic Product: June 2015 quarter</oddHeader>
    <oddFooter>&amp;R&amp;"Arial Maori,Regular"&amp;9www.stats.govt.nz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3.57421875" style="1" customWidth="1"/>
    <col min="5" max="5" width="6.421875" style="1" customWidth="1"/>
    <col min="6" max="6" width="1.7109375" style="1" customWidth="1"/>
    <col min="7" max="7" width="6.421875" style="1" customWidth="1"/>
    <col min="8" max="8" width="1.7109375" style="1" customWidth="1"/>
    <col min="9" max="9" width="6.421875" style="1" customWidth="1"/>
    <col min="10" max="10" width="1.7109375" style="1" customWidth="1"/>
    <col min="11" max="11" width="6.421875" style="1" customWidth="1"/>
    <col min="12" max="12" width="1.7109375" style="1" customWidth="1"/>
    <col min="13" max="13" width="6.421875" style="1" customWidth="1"/>
    <col min="14" max="14" width="1.7109375" style="1" customWidth="1"/>
    <col min="15" max="15" width="6.421875" style="1" customWidth="1"/>
    <col min="16" max="16" width="1.7109375" style="1" customWidth="1"/>
    <col min="17" max="16384" width="9.140625" style="1" customWidth="1"/>
  </cols>
  <sheetData>
    <row r="1" ht="12.75">
      <c r="A1" s="3" t="s">
        <v>161</v>
      </c>
    </row>
    <row r="2" ht="12.75">
      <c r="A2" s="4"/>
    </row>
    <row r="3" spans="1:16" ht="15" customHeight="1">
      <c r="A3" s="75" t="s">
        <v>360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7" t="s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41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ht="11.25">
      <c r="A10" s="1" t="s">
        <v>10</v>
      </c>
      <c r="D10" s="6" t="s">
        <v>162</v>
      </c>
      <c r="E10" s="17">
        <v>108833</v>
      </c>
      <c r="G10" s="17">
        <v>113499</v>
      </c>
      <c r="I10" s="17">
        <v>119335</v>
      </c>
      <c r="K10" s="17">
        <v>123059</v>
      </c>
      <c r="L10" s="1" t="s">
        <v>12</v>
      </c>
      <c r="M10" s="17">
        <v>127655</v>
      </c>
      <c r="N10" s="1" t="s">
        <v>12</v>
      </c>
      <c r="O10" s="17">
        <v>132623</v>
      </c>
      <c r="P10" s="1" t="s">
        <v>12</v>
      </c>
    </row>
    <row r="11" spans="1:16" ht="11.25">
      <c r="A11" s="1" t="s">
        <v>13</v>
      </c>
      <c r="D11" s="6" t="s">
        <v>163</v>
      </c>
      <c r="E11" s="17">
        <v>2835</v>
      </c>
      <c r="G11" s="17">
        <v>2648</v>
      </c>
      <c r="I11" s="17">
        <v>2775</v>
      </c>
      <c r="K11" s="17">
        <v>2914</v>
      </c>
      <c r="M11" s="17">
        <v>3060</v>
      </c>
      <c r="O11" s="17">
        <v>3213</v>
      </c>
      <c r="P11" s="1" t="s">
        <v>437</v>
      </c>
    </row>
    <row r="12" spans="1:16" ht="11.25">
      <c r="A12" s="5" t="s">
        <v>15</v>
      </c>
      <c r="D12" s="6" t="s">
        <v>164</v>
      </c>
      <c r="E12" s="17">
        <v>111668</v>
      </c>
      <c r="G12" s="17">
        <v>116148</v>
      </c>
      <c r="I12" s="17">
        <v>122110</v>
      </c>
      <c r="K12" s="17">
        <v>125973</v>
      </c>
      <c r="L12" s="1" t="s">
        <v>12</v>
      </c>
      <c r="M12" s="17">
        <v>130715</v>
      </c>
      <c r="N12" s="1" t="s">
        <v>12</v>
      </c>
      <c r="O12" s="17">
        <v>135836</v>
      </c>
      <c r="P12" s="1" t="s">
        <v>12</v>
      </c>
    </row>
    <row r="13" spans="4:15" ht="11.25">
      <c r="D13" s="6"/>
      <c r="E13" s="14"/>
      <c r="G13" s="14"/>
      <c r="I13" s="14"/>
      <c r="K13" s="14"/>
      <c r="M13" s="14"/>
      <c r="O13" s="14"/>
    </row>
    <row r="14" spans="1:16" ht="11.25">
      <c r="A14" s="1" t="s">
        <v>17</v>
      </c>
      <c r="D14" s="6" t="s">
        <v>165</v>
      </c>
      <c r="E14" s="17">
        <v>33902</v>
      </c>
      <c r="G14" s="17">
        <v>35185</v>
      </c>
      <c r="I14" s="17">
        <v>36404</v>
      </c>
      <c r="K14" s="17">
        <v>36946</v>
      </c>
      <c r="M14" s="17">
        <v>38565</v>
      </c>
      <c r="O14" s="17">
        <v>39994</v>
      </c>
      <c r="P14" s="1" t="s">
        <v>12</v>
      </c>
    </row>
    <row r="15" spans="1:16" ht="11.25">
      <c r="A15" s="1" t="s">
        <v>19</v>
      </c>
      <c r="D15" s="6" t="s">
        <v>166</v>
      </c>
      <c r="E15" s="17">
        <v>4346</v>
      </c>
      <c r="G15" s="17">
        <v>4680</v>
      </c>
      <c r="I15" s="17">
        <v>4988</v>
      </c>
      <c r="K15" s="17">
        <v>4779</v>
      </c>
      <c r="M15" s="17">
        <v>4864</v>
      </c>
      <c r="O15" s="17">
        <v>5176</v>
      </c>
      <c r="P15" s="1" t="s">
        <v>12</v>
      </c>
    </row>
    <row r="16" spans="1:16" ht="11.25">
      <c r="A16" s="5" t="s">
        <v>21</v>
      </c>
      <c r="D16" s="6" t="s">
        <v>167</v>
      </c>
      <c r="E16" s="17">
        <v>38248</v>
      </c>
      <c r="G16" s="17">
        <v>39865</v>
      </c>
      <c r="I16" s="17">
        <v>41392</v>
      </c>
      <c r="K16" s="17">
        <v>41726</v>
      </c>
      <c r="M16" s="17">
        <v>43429</v>
      </c>
      <c r="O16" s="17">
        <v>45170</v>
      </c>
      <c r="P16" s="1" t="s">
        <v>12</v>
      </c>
    </row>
    <row r="17" spans="4:15" ht="11.25">
      <c r="D17" s="6"/>
      <c r="E17" s="14"/>
      <c r="G17" s="14"/>
      <c r="I17" s="14"/>
      <c r="K17" s="14"/>
      <c r="M17" s="14"/>
      <c r="O17" s="14"/>
    </row>
    <row r="18" spans="1:16" ht="11.25">
      <c r="A18" s="1" t="s">
        <v>23</v>
      </c>
      <c r="D18" s="6" t="s">
        <v>168</v>
      </c>
      <c r="E18" s="17">
        <v>39278</v>
      </c>
      <c r="G18" s="17">
        <v>40087</v>
      </c>
      <c r="I18" s="17">
        <v>42216</v>
      </c>
      <c r="K18" s="17">
        <v>45510</v>
      </c>
      <c r="M18" s="17">
        <v>50556</v>
      </c>
      <c r="O18" s="17">
        <v>54857</v>
      </c>
      <c r="P18" s="1" t="s">
        <v>12</v>
      </c>
    </row>
    <row r="19" spans="1:16" ht="11.25">
      <c r="A19" s="1" t="s">
        <v>132</v>
      </c>
      <c r="D19" s="6" t="s">
        <v>169</v>
      </c>
      <c r="E19" s="17">
        <v>-851</v>
      </c>
      <c r="G19" s="17">
        <v>862</v>
      </c>
      <c r="I19" s="17">
        <v>1283</v>
      </c>
      <c r="K19" s="17">
        <v>624</v>
      </c>
      <c r="M19" s="17">
        <v>1718</v>
      </c>
      <c r="N19" s="1" t="s">
        <v>12</v>
      </c>
      <c r="O19" s="17">
        <v>684</v>
      </c>
      <c r="P19" s="1" t="s">
        <v>12</v>
      </c>
    </row>
    <row r="20" spans="1:16" ht="11.25">
      <c r="A20" s="5" t="s">
        <v>25</v>
      </c>
      <c r="D20" s="6" t="s">
        <v>170</v>
      </c>
      <c r="E20" s="17">
        <v>38427</v>
      </c>
      <c r="G20" s="17">
        <v>40950</v>
      </c>
      <c r="I20" s="17">
        <v>43499</v>
      </c>
      <c r="K20" s="17">
        <v>46134</v>
      </c>
      <c r="M20" s="17">
        <v>52274</v>
      </c>
      <c r="N20" s="1" t="s">
        <v>12</v>
      </c>
      <c r="O20" s="17">
        <v>55541</v>
      </c>
      <c r="P20" s="1" t="s">
        <v>12</v>
      </c>
    </row>
    <row r="21" spans="4:15" ht="11.25">
      <c r="D21" s="6"/>
      <c r="E21" s="14"/>
      <c r="G21" s="14"/>
      <c r="I21" s="14"/>
      <c r="K21" s="14"/>
      <c r="M21" s="14"/>
      <c r="O21" s="14"/>
    </row>
    <row r="22" spans="1:16" ht="11.25">
      <c r="A22" s="5" t="s">
        <v>27</v>
      </c>
      <c r="D22" s="6" t="s">
        <v>171</v>
      </c>
      <c r="E22" s="17">
        <v>188343</v>
      </c>
      <c r="G22" s="17">
        <v>196962</v>
      </c>
      <c r="I22" s="17">
        <v>207002</v>
      </c>
      <c r="K22" s="17">
        <v>213833</v>
      </c>
      <c r="L22" s="1" t="s">
        <v>12</v>
      </c>
      <c r="M22" s="17">
        <v>226418</v>
      </c>
      <c r="N22" s="1" t="s">
        <v>12</v>
      </c>
      <c r="O22" s="17">
        <v>236547</v>
      </c>
      <c r="P22" s="1" t="s">
        <v>12</v>
      </c>
    </row>
    <row r="23" spans="4:15" ht="11.25">
      <c r="D23" s="6"/>
      <c r="E23" s="14"/>
      <c r="G23" s="14"/>
      <c r="I23" s="14"/>
      <c r="K23" s="14"/>
      <c r="M23" s="14"/>
      <c r="O23" s="14"/>
    </row>
    <row r="24" spans="1:16" ht="11.25">
      <c r="A24" s="1" t="s">
        <v>29</v>
      </c>
      <c r="D24" s="6" t="s">
        <v>172</v>
      </c>
      <c r="E24" s="17">
        <v>55832</v>
      </c>
      <c r="G24" s="17">
        <v>61559</v>
      </c>
      <c r="I24" s="17">
        <v>64749</v>
      </c>
      <c r="K24" s="17">
        <v>62765</v>
      </c>
      <c r="L24" s="1" t="s">
        <v>12</v>
      </c>
      <c r="M24" s="17">
        <v>66998</v>
      </c>
      <c r="N24" s="1" t="s">
        <v>12</v>
      </c>
      <c r="O24" s="17">
        <v>67482</v>
      </c>
      <c r="P24" s="1" t="s">
        <v>12</v>
      </c>
    </row>
    <row r="25" spans="1:16" ht="11.25">
      <c r="A25" s="1" t="s">
        <v>31</v>
      </c>
      <c r="D25" s="6" t="s">
        <v>173</v>
      </c>
      <c r="E25" s="17">
        <v>51320</v>
      </c>
      <c r="G25" s="17">
        <v>56891</v>
      </c>
      <c r="I25" s="17">
        <v>61448</v>
      </c>
      <c r="J25" s="1" t="s">
        <v>12</v>
      </c>
      <c r="K25" s="17">
        <v>61252</v>
      </c>
      <c r="L25" s="1" t="s">
        <v>12</v>
      </c>
      <c r="M25" s="17">
        <v>63323</v>
      </c>
      <c r="N25" s="1" t="s">
        <v>12</v>
      </c>
      <c r="O25" s="17">
        <v>65778</v>
      </c>
      <c r="P25" s="1" t="s">
        <v>12</v>
      </c>
    </row>
    <row r="26" spans="4:15" ht="11.25">
      <c r="D26" s="6"/>
      <c r="E26" s="14"/>
      <c r="G26" s="14"/>
      <c r="I26" s="14"/>
      <c r="K26" s="14"/>
      <c r="M26" s="14"/>
      <c r="O26" s="14"/>
    </row>
    <row r="27" spans="1:16" ht="11.25">
      <c r="A27" s="15" t="s">
        <v>33</v>
      </c>
      <c r="B27" s="12"/>
      <c r="C27" s="12"/>
      <c r="D27" s="11" t="s">
        <v>174</v>
      </c>
      <c r="E27" s="18">
        <v>192854</v>
      </c>
      <c r="F27" s="12"/>
      <c r="G27" s="18">
        <v>201630</v>
      </c>
      <c r="H27" s="12"/>
      <c r="I27" s="18">
        <v>210302</v>
      </c>
      <c r="J27" s="12" t="s">
        <v>12</v>
      </c>
      <c r="K27" s="18">
        <v>215346</v>
      </c>
      <c r="L27" s="12" t="s">
        <v>12</v>
      </c>
      <c r="M27" s="18">
        <v>230093</v>
      </c>
      <c r="N27" s="12" t="s">
        <v>12</v>
      </c>
      <c r="O27" s="18">
        <v>238251</v>
      </c>
      <c r="P27" s="12" t="s">
        <v>12</v>
      </c>
    </row>
    <row r="29" spans="1:2" ht="11.25">
      <c r="A29" s="2" t="s">
        <v>335</v>
      </c>
      <c r="B29" s="1" t="s">
        <v>139</v>
      </c>
    </row>
    <row r="30" ht="11.25">
      <c r="A30" s="2"/>
    </row>
    <row r="31" ht="11.25">
      <c r="A31" s="5" t="s">
        <v>56</v>
      </c>
    </row>
    <row r="32" ht="11.25">
      <c r="A32" s="1" t="s">
        <v>57</v>
      </c>
    </row>
    <row r="34" ht="11.25">
      <c r="A34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3.57421875" style="1" customWidth="1"/>
    <col min="5" max="5" width="6.421875" style="1" customWidth="1"/>
    <col min="6" max="6" width="1.7109375" style="1" customWidth="1"/>
    <col min="7" max="7" width="6.421875" style="1" customWidth="1"/>
    <col min="8" max="8" width="1.7109375" style="1" customWidth="1"/>
    <col min="9" max="9" width="6.421875" style="1" customWidth="1"/>
    <col min="10" max="10" width="1.7109375" style="1" customWidth="1"/>
    <col min="11" max="11" width="6.421875" style="1" customWidth="1"/>
    <col min="12" max="12" width="1.7109375" style="1" customWidth="1"/>
    <col min="13" max="13" width="6.421875" style="1" customWidth="1"/>
    <col min="14" max="14" width="1.7109375" style="1" customWidth="1"/>
    <col min="15" max="15" width="6.421875" style="1" customWidth="1"/>
    <col min="16" max="16" width="1.7109375" style="1" customWidth="1"/>
    <col min="17" max="16384" width="9.140625" style="1" customWidth="1"/>
  </cols>
  <sheetData>
    <row r="1" ht="12.75">
      <c r="A1" s="3" t="s">
        <v>175</v>
      </c>
    </row>
    <row r="2" ht="12.75">
      <c r="A2" s="4"/>
    </row>
    <row r="3" spans="1:16" ht="15" customHeight="1">
      <c r="A3" s="75" t="s">
        <v>361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7" t="s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ht="11.25">
      <c r="A10" s="1" t="s">
        <v>10</v>
      </c>
      <c r="D10" s="6" t="s">
        <v>162</v>
      </c>
      <c r="E10" s="13">
        <v>3.4</v>
      </c>
      <c r="F10" s="23"/>
      <c r="G10" s="13">
        <v>4.3</v>
      </c>
      <c r="H10" s="23"/>
      <c r="I10" s="13">
        <v>5.1</v>
      </c>
      <c r="J10" s="23"/>
      <c r="K10" s="13">
        <v>3.1</v>
      </c>
      <c r="L10" s="23"/>
      <c r="M10" s="13">
        <v>3.7</v>
      </c>
      <c r="N10" s="23"/>
      <c r="O10" s="13">
        <v>3.9</v>
      </c>
      <c r="P10" s="23"/>
    </row>
    <row r="11" spans="1:16" ht="11.25">
      <c r="A11" s="1" t="s">
        <v>13</v>
      </c>
      <c r="D11" s="6" t="s">
        <v>163</v>
      </c>
      <c r="E11" s="13">
        <v>2.6</v>
      </c>
      <c r="F11" s="23"/>
      <c r="G11" s="13">
        <v>-6.6</v>
      </c>
      <c r="H11" s="23"/>
      <c r="I11" s="13">
        <v>4.8</v>
      </c>
      <c r="J11" s="23"/>
      <c r="K11" s="13">
        <v>5</v>
      </c>
      <c r="L11" s="23"/>
      <c r="M11" s="13">
        <v>5</v>
      </c>
      <c r="N11" s="23"/>
      <c r="O11" s="13">
        <v>5</v>
      </c>
      <c r="P11" s="23"/>
    </row>
    <row r="12" spans="1:16" ht="11.25">
      <c r="A12" s="5" t="s">
        <v>15</v>
      </c>
      <c r="D12" s="6" t="s">
        <v>164</v>
      </c>
      <c r="E12" s="13">
        <v>3.3</v>
      </c>
      <c r="F12" s="23"/>
      <c r="G12" s="13">
        <v>4</v>
      </c>
      <c r="H12" s="23"/>
      <c r="I12" s="13">
        <v>5.1</v>
      </c>
      <c r="J12" s="23"/>
      <c r="K12" s="13">
        <v>3.2</v>
      </c>
      <c r="L12" s="23"/>
      <c r="M12" s="13">
        <v>3.8</v>
      </c>
      <c r="N12" s="23"/>
      <c r="O12" s="13">
        <v>3.9</v>
      </c>
      <c r="P12" s="23"/>
    </row>
    <row r="13" spans="4:16" ht="11.25">
      <c r="D13" s="6"/>
      <c r="E13" s="13"/>
      <c r="F13" s="23"/>
      <c r="G13" s="13"/>
      <c r="H13" s="23"/>
      <c r="I13" s="13"/>
      <c r="J13" s="23"/>
      <c r="K13" s="13"/>
      <c r="L13" s="23"/>
      <c r="M13" s="13"/>
      <c r="N13" s="23"/>
      <c r="O13" s="13"/>
      <c r="P13" s="23"/>
    </row>
    <row r="14" spans="1:16" ht="11.25">
      <c r="A14" s="1" t="s">
        <v>17</v>
      </c>
      <c r="D14" s="6" t="s">
        <v>165</v>
      </c>
      <c r="E14" s="13">
        <v>2.6</v>
      </c>
      <c r="F14" s="23"/>
      <c r="G14" s="13">
        <v>3.8</v>
      </c>
      <c r="H14" s="23"/>
      <c r="I14" s="13">
        <v>3.5</v>
      </c>
      <c r="J14" s="23"/>
      <c r="K14" s="13">
        <v>1.5</v>
      </c>
      <c r="L14" s="23"/>
      <c r="M14" s="13">
        <v>4.4</v>
      </c>
      <c r="N14" s="23"/>
      <c r="O14" s="13">
        <v>3.7</v>
      </c>
      <c r="P14" s="23"/>
    </row>
    <row r="15" spans="1:16" ht="11.25">
      <c r="A15" s="1" t="s">
        <v>19</v>
      </c>
      <c r="D15" s="6" t="s">
        <v>166</v>
      </c>
      <c r="E15" s="13">
        <v>1.5</v>
      </c>
      <c r="F15" s="23"/>
      <c r="G15" s="13">
        <v>7.7</v>
      </c>
      <c r="H15" s="23"/>
      <c r="I15" s="13">
        <v>6.6</v>
      </c>
      <c r="J15" s="23"/>
      <c r="K15" s="13">
        <v>-4.2</v>
      </c>
      <c r="L15" s="23"/>
      <c r="M15" s="13">
        <v>1.8</v>
      </c>
      <c r="N15" s="23"/>
      <c r="O15" s="13">
        <v>6.4</v>
      </c>
      <c r="P15" s="23"/>
    </row>
    <row r="16" spans="1:16" ht="11.25">
      <c r="A16" s="5" t="s">
        <v>21</v>
      </c>
      <c r="D16" s="6" t="s">
        <v>167</v>
      </c>
      <c r="E16" s="13">
        <v>2.5</v>
      </c>
      <c r="F16" s="23"/>
      <c r="G16" s="13">
        <v>4.2</v>
      </c>
      <c r="H16" s="23"/>
      <c r="I16" s="13">
        <v>3.8</v>
      </c>
      <c r="J16" s="23"/>
      <c r="K16" s="13">
        <v>0.8</v>
      </c>
      <c r="L16" s="23"/>
      <c r="M16" s="13">
        <v>4.1</v>
      </c>
      <c r="N16" s="23"/>
      <c r="O16" s="13">
        <v>4</v>
      </c>
      <c r="P16" s="23"/>
    </row>
    <row r="17" spans="4:16" ht="11.25">
      <c r="D17" s="6"/>
      <c r="E17" s="13"/>
      <c r="F17" s="23"/>
      <c r="G17" s="13"/>
      <c r="H17" s="23"/>
      <c r="I17" s="13"/>
      <c r="J17" s="23"/>
      <c r="K17" s="13"/>
      <c r="L17" s="23"/>
      <c r="M17" s="13"/>
      <c r="N17" s="23"/>
      <c r="O17" s="13"/>
      <c r="P17" s="23"/>
    </row>
    <row r="18" spans="1:16" ht="11.25">
      <c r="A18" s="1" t="s">
        <v>23</v>
      </c>
      <c r="D18" s="6" t="s">
        <v>168</v>
      </c>
      <c r="E18" s="13">
        <v>-8.1</v>
      </c>
      <c r="F18" s="23"/>
      <c r="G18" s="13">
        <v>2.1</v>
      </c>
      <c r="H18" s="23"/>
      <c r="I18" s="13">
        <v>5.3</v>
      </c>
      <c r="J18" s="23"/>
      <c r="K18" s="13">
        <v>7.8</v>
      </c>
      <c r="L18" s="23"/>
      <c r="M18" s="13">
        <v>11.1</v>
      </c>
      <c r="N18" s="23"/>
      <c r="O18" s="13">
        <v>8.5</v>
      </c>
      <c r="P18" s="23"/>
    </row>
    <row r="19" spans="1:16" ht="11.25">
      <c r="A19" s="5" t="s">
        <v>25</v>
      </c>
      <c r="D19" s="6" t="s">
        <v>170</v>
      </c>
      <c r="E19" s="13">
        <v>-10.2</v>
      </c>
      <c r="F19" s="23"/>
      <c r="G19" s="13">
        <v>6.6</v>
      </c>
      <c r="H19" s="23"/>
      <c r="I19" s="13">
        <v>6.2</v>
      </c>
      <c r="J19" s="23"/>
      <c r="K19" s="13">
        <v>6.1</v>
      </c>
      <c r="L19" s="23"/>
      <c r="M19" s="13">
        <v>13.3</v>
      </c>
      <c r="N19" s="23"/>
      <c r="O19" s="13">
        <v>6.2</v>
      </c>
      <c r="P19" s="23"/>
    </row>
    <row r="20" spans="4:16" ht="11.25">
      <c r="D20" s="6"/>
      <c r="E20" s="13"/>
      <c r="F20" s="23"/>
      <c r="G20" s="13"/>
      <c r="H20" s="23"/>
      <c r="I20" s="13"/>
      <c r="J20" s="23"/>
      <c r="K20" s="13"/>
      <c r="L20" s="23"/>
      <c r="M20" s="13"/>
      <c r="N20" s="23"/>
      <c r="O20" s="13"/>
      <c r="P20" s="23"/>
    </row>
    <row r="21" spans="1:16" ht="11.25">
      <c r="A21" s="5" t="s">
        <v>27</v>
      </c>
      <c r="D21" s="6" t="s">
        <v>171</v>
      </c>
      <c r="E21" s="13">
        <v>0.1</v>
      </c>
      <c r="F21" s="23"/>
      <c r="G21" s="13">
        <v>4.6</v>
      </c>
      <c r="H21" s="23"/>
      <c r="I21" s="13">
        <v>5.1</v>
      </c>
      <c r="J21" s="23"/>
      <c r="K21" s="13">
        <v>3.3</v>
      </c>
      <c r="L21" s="23"/>
      <c r="M21" s="13">
        <v>5.9</v>
      </c>
      <c r="N21" s="23"/>
      <c r="O21" s="13">
        <v>4.5</v>
      </c>
      <c r="P21" s="23"/>
    </row>
    <row r="22" spans="4:16" ht="11.25">
      <c r="D22" s="6"/>
      <c r="E22" s="13"/>
      <c r="F22" s="23"/>
      <c r="G22" s="13"/>
      <c r="H22" s="23"/>
      <c r="I22" s="13"/>
      <c r="J22" s="23"/>
      <c r="K22" s="13"/>
      <c r="L22" s="23"/>
      <c r="M22" s="13"/>
      <c r="N22" s="23"/>
      <c r="O22" s="13"/>
      <c r="P22" s="23"/>
    </row>
    <row r="23" spans="1:16" ht="11.25">
      <c r="A23" s="1" t="s">
        <v>29</v>
      </c>
      <c r="D23" s="6" t="s">
        <v>172</v>
      </c>
      <c r="E23" s="13">
        <v>-8.1</v>
      </c>
      <c r="F23" s="23"/>
      <c r="G23" s="13">
        <v>10.3</v>
      </c>
      <c r="H23" s="23"/>
      <c r="I23" s="13">
        <v>5.2</v>
      </c>
      <c r="J23" s="23"/>
      <c r="K23" s="13">
        <v>-3.1</v>
      </c>
      <c r="L23" s="23"/>
      <c r="M23" s="13">
        <v>6.7</v>
      </c>
      <c r="N23" s="23"/>
      <c r="O23" s="13">
        <v>0.7</v>
      </c>
      <c r="P23" s="23"/>
    </row>
    <row r="24" spans="1:16" ht="11.25">
      <c r="A24" s="1" t="s">
        <v>31</v>
      </c>
      <c r="D24" s="6" t="s">
        <v>173</v>
      </c>
      <c r="E24" s="13">
        <v>-16.2</v>
      </c>
      <c r="F24" s="23"/>
      <c r="G24" s="13">
        <v>10.9</v>
      </c>
      <c r="H24" s="23"/>
      <c r="I24" s="13">
        <v>8</v>
      </c>
      <c r="J24" s="23"/>
      <c r="K24" s="13">
        <v>-0.3</v>
      </c>
      <c r="L24" s="23"/>
      <c r="M24" s="13">
        <v>3.4</v>
      </c>
      <c r="N24" s="23"/>
      <c r="O24" s="13">
        <v>3.9</v>
      </c>
      <c r="P24" s="23"/>
    </row>
    <row r="25" spans="4:16" ht="11.25">
      <c r="D25" s="6"/>
      <c r="E25" s="13"/>
      <c r="F25" s="23"/>
      <c r="G25" s="13"/>
      <c r="H25" s="23"/>
      <c r="I25" s="13"/>
      <c r="J25" s="23"/>
      <c r="K25" s="13"/>
      <c r="L25" s="23"/>
      <c r="M25" s="13"/>
      <c r="N25" s="23"/>
      <c r="O25" s="13"/>
      <c r="P25" s="23"/>
    </row>
    <row r="26" spans="1:16" ht="11.25">
      <c r="A26" s="15" t="s">
        <v>33</v>
      </c>
      <c r="B26" s="12"/>
      <c r="C26" s="12"/>
      <c r="D26" s="11" t="s">
        <v>174</v>
      </c>
      <c r="E26" s="16">
        <v>2.7</v>
      </c>
      <c r="F26" s="24"/>
      <c r="G26" s="16">
        <v>4.6</v>
      </c>
      <c r="H26" s="24"/>
      <c r="I26" s="16">
        <v>4.3</v>
      </c>
      <c r="J26" s="24"/>
      <c r="K26" s="16">
        <v>2.4</v>
      </c>
      <c r="L26" s="24"/>
      <c r="M26" s="16">
        <v>6.8</v>
      </c>
      <c r="N26" s="24"/>
      <c r="O26" s="16">
        <v>3.5</v>
      </c>
      <c r="P26" s="24"/>
    </row>
    <row r="28" spans="1:2" ht="11.25">
      <c r="A28" s="2" t="s">
        <v>335</v>
      </c>
      <c r="B28" s="1" t="s">
        <v>139</v>
      </c>
    </row>
    <row r="29" ht="11.25">
      <c r="A29" s="2"/>
    </row>
    <row r="30" ht="11.25">
      <c r="A30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3.00390625" style="1" customWidth="1"/>
    <col min="4" max="4" width="15.140625" style="1" customWidth="1"/>
    <col min="5" max="5" width="5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421875" style="1" customWidth="1"/>
    <col min="17" max="16384" width="9.140625" style="1" customWidth="1"/>
  </cols>
  <sheetData>
    <row r="1" ht="12.75">
      <c r="A1" s="3" t="s">
        <v>176</v>
      </c>
    </row>
    <row r="2" ht="12.75">
      <c r="A2" s="4"/>
    </row>
    <row r="3" spans="1:16" ht="15" customHeight="1">
      <c r="A3" s="75" t="s">
        <v>362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" customHeight="1">
      <c r="A4" s="76" t="s">
        <v>177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178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81"/>
      <c r="B8" s="81"/>
      <c r="C8" s="82"/>
      <c r="D8" s="85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10" spans="1:16" ht="14.25" customHeight="1">
      <c r="A10" s="1" t="s">
        <v>179</v>
      </c>
      <c r="D10" s="6" t="s">
        <v>180</v>
      </c>
      <c r="E10" s="17">
        <f>4485900/1000</f>
        <v>4485.9</v>
      </c>
      <c r="F10" s="22"/>
      <c r="G10" s="17">
        <f>4502900/1000</f>
        <v>4502.9</v>
      </c>
      <c r="H10" s="22"/>
      <c r="I10" s="17">
        <f>4520700/1000</f>
        <v>4520.7</v>
      </c>
      <c r="J10" s="22"/>
      <c r="K10" s="17">
        <f>4543100/1000</f>
        <v>4543.1</v>
      </c>
      <c r="L10" s="22"/>
      <c r="M10" s="17">
        <f>4567300/1000</f>
        <v>4567.3</v>
      </c>
      <c r="N10" s="22"/>
      <c r="O10" s="17">
        <f>4588400/1000</f>
        <v>4588.4</v>
      </c>
      <c r="P10" s="1" t="s">
        <v>181</v>
      </c>
    </row>
    <row r="11" spans="1:15" ht="11.25">
      <c r="A11" s="1" t="s">
        <v>182</v>
      </c>
      <c r="D11" s="6" t="s">
        <v>183</v>
      </c>
      <c r="E11" s="17">
        <v>13185.90539</v>
      </c>
      <c r="F11" s="1" t="s">
        <v>12</v>
      </c>
      <c r="G11" s="17">
        <v>13151.27167</v>
      </c>
      <c r="H11" s="1" t="s">
        <v>12</v>
      </c>
      <c r="I11" s="17">
        <v>13100.73115</v>
      </c>
      <c r="J11" s="1" t="s">
        <v>12</v>
      </c>
      <c r="K11" s="17">
        <v>13093.55899</v>
      </c>
      <c r="L11" s="1" t="s">
        <v>12</v>
      </c>
      <c r="M11" s="17">
        <v>13199.83646</v>
      </c>
      <c r="N11" s="1" t="s">
        <v>12</v>
      </c>
      <c r="O11" s="17">
        <v>13423.85607</v>
      </c>
    </row>
    <row r="12" spans="1:15" ht="11.25">
      <c r="A12" s="1" t="s">
        <v>184</v>
      </c>
      <c r="D12" s="6" t="s">
        <v>185</v>
      </c>
      <c r="E12" s="17">
        <v>11825.75434</v>
      </c>
      <c r="F12" s="1" t="s">
        <v>12</v>
      </c>
      <c r="G12" s="17">
        <v>11871.08225</v>
      </c>
      <c r="H12" s="1" t="s">
        <v>12</v>
      </c>
      <c r="I12" s="17">
        <v>11930.76946</v>
      </c>
      <c r="J12" s="1" t="s">
        <v>12</v>
      </c>
      <c r="K12" s="17">
        <v>11963.66982</v>
      </c>
      <c r="L12" s="1" t="s">
        <v>12</v>
      </c>
      <c r="M12" s="17">
        <v>11928.14774</v>
      </c>
      <c r="N12" s="1" t="s">
        <v>12</v>
      </c>
      <c r="O12" s="17">
        <v>11924.06153</v>
      </c>
    </row>
    <row r="13" spans="1:15" ht="14.25" customHeight="1">
      <c r="A13" s="1" t="s">
        <v>186</v>
      </c>
      <c r="D13" s="64" t="s">
        <v>187</v>
      </c>
      <c r="E13" s="17">
        <v>11989.79878</v>
      </c>
      <c r="F13" s="1" t="s">
        <v>12</v>
      </c>
      <c r="G13" s="17">
        <v>11996.37549</v>
      </c>
      <c r="H13" s="1" t="s">
        <v>12</v>
      </c>
      <c r="I13" s="17">
        <v>11964.06559</v>
      </c>
      <c r="J13" s="1" t="s">
        <v>12</v>
      </c>
      <c r="K13" s="17">
        <v>11835.17626</v>
      </c>
      <c r="L13" s="1" t="s">
        <v>12</v>
      </c>
      <c r="M13" s="17">
        <v>11899.31599</v>
      </c>
      <c r="N13" s="1" t="s">
        <v>12</v>
      </c>
      <c r="O13" s="17">
        <v>11952.17696</v>
      </c>
    </row>
    <row r="15" spans="1:16" ht="15" customHeight="1">
      <c r="A15" s="86" t="s">
        <v>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7" spans="1:16" ht="14.25" customHeight="1">
      <c r="A17" s="1" t="s">
        <v>188</v>
      </c>
      <c r="D17" s="6" t="s">
        <v>180</v>
      </c>
      <c r="E17" s="13">
        <v>0.4</v>
      </c>
      <c r="F17" s="23"/>
      <c r="G17" s="13">
        <v>0.4</v>
      </c>
      <c r="H17" s="23"/>
      <c r="I17" s="13">
        <v>0.4</v>
      </c>
      <c r="J17" s="23"/>
      <c r="K17" s="13">
        <v>0.5</v>
      </c>
      <c r="L17" s="23"/>
      <c r="M17" s="13">
        <v>0.5</v>
      </c>
      <c r="N17" s="23"/>
      <c r="O17" s="13">
        <v>0.5</v>
      </c>
      <c r="P17" s="1" t="s">
        <v>181</v>
      </c>
    </row>
    <row r="18" spans="1:15" ht="11.25">
      <c r="A18" s="1" t="s">
        <v>189</v>
      </c>
      <c r="D18" s="6" t="s">
        <v>183</v>
      </c>
      <c r="E18" s="13">
        <v>0.5</v>
      </c>
      <c r="F18" s="23"/>
      <c r="G18" s="13">
        <v>-0.3</v>
      </c>
      <c r="H18" s="23"/>
      <c r="I18" s="13">
        <v>-0.4</v>
      </c>
      <c r="J18" s="23"/>
      <c r="K18" s="13">
        <v>-0.1</v>
      </c>
      <c r="L18" s="23"/>
      <c r="M18" s="13">
        <v>0.8</v>
      </c>
      <c r="N18" s="23"/>
      <c r="O18" s="13">
        <v>1.7</v>
      </c>
    </row>
    <row r="19" spans="1:15" ht="11.25">
      <c r="A19" s="1" t="s">
        <v>190</v>
      </c>
      <c r="D19" s="6" t="s">
        <v>185</v>
      </c>
      <c r="E19" s="13">
        <v>0.6</v>
      </c>
      <c r="F19" s="23"/>
      <c r="G19" s="13">
        <v>0.4</v>
      </c>
      <c r="H19" s="23"/>
      <c r="I19" s="13">
        <v>0.5</v>
      </c>
      <c r="J19" s="23"/>
      <c r="K19" s="13">
        <v>0.3</v>
      </c>
      <c r="L19" s="23"/>
      <c r="M19" s="13">
        <v>-0.3</v>
      </c>
      <c r="N19" s="23"/>
      <c r="O19" s="13">
        <v>0</v>
      </c>
    </row>
    <row r="20" spans="1:16" ht="14.25" customHeight="1">
      <c r="A20" s="12" t="s">
        <v>191</v>
      </c>
      <c r="B20" s="12"/>
      <c r="C20" s="12"/>
      <c r="D20" s="65" t="s">
        <v>187</v>
      </c>
      <c r="E20" s="16">
        <v>0.8</v>
      </c>
      <c r="F20" s="24"/>
      <c r="G20" s="16">
        <v>0.1</v>
      </c>
      <c r="H20" s="24"/>
      <c r="I20" s="16">
        <v>-0.3</v>
      </c>
      <c r="J20" s="24"/>
      <c r="K20" s="16">
        <v>-1.1</v>
      </c>
      <c r="L20" s="24"/>
      <c r="M20" s="16">
        <v>0.5</v>
      </c>
      <c r="N20" s="24"/>
      <c r="O20" s="16">
        <v>0.4</v>
      </c>
      <c r="P20" s="12"/>
    </row>
    <row r="22" spans="1:2" ht="11.25">
      <c r="A22" s="2" t="s">
        <v>335</v>
      </c>
      <c r="B22" s="1" t="s">
        <v>192</v>
      </c>
    </row>
    <row r="23" spans="1:2" ht="11.25">
      <c r="A23" s="2" t="s">
        <v>336</v>
      </c>
      <c r="B23" s="1" t="s">
        <v>343</v>
      </c>
    </row>
    <row r="24" ht="11.25">
      <c r="A24" s="2"/>
    </row>
    <row r="25" ht="11.25">
      <c r="A25" s="5" t="s">
        <v>193</v>
      </c>
    </row>
    <row r="26" ht="11.25">
      <c r="A26" s="1" t="s">
        <v>194</v>
      </c>
    </row>
    <row r="27" ht="11.25">
      <c r="A27" s="1" t="s">
        <v>57</v>
      </c>
    </row>
    <row r="29" ht="11.25">
      <c r="A29" s="5" t="s">
        <v>337</v>
      </c>
    </row>
  </sheetData>
  <sheetProtection/>
  <mergeCells count="5">
    <mergeCell ref="A3:P3"/>
    <mergeCell ref="A4:P4"/>
    <mergeCell ref="A6:C8"/>
    <mergeCell ref="D6:D8"/>
    <mergeCell ref="A15:P15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32.7109375" style="1" customWidth="1"/>
    <col min="4" max="4" width="14.57421875" style="1" customWidth="1"/>
    <col min="5" max="5" width="5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421875" style="1" customWidth="1"/>
    <col min="17" max="16384" width="9.140625" style="1" customWidth="1"/>
  </cols>
  <sheetData>
    <row r="1" ht="12.75">
      <c r="A1" s="3" t="s">
        <v>333</v>
      </c>
    </row>
    <row r="2" ht="12.75">
      <c r="A2" s="4"/>
    </row>
    <row r="3" spans="1:16" ht="15" customHeight="1">
      <c r="A3" s="75" t="s">
        <v>363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" customHeight="1">
      <c r="A4" s="76" t="s">
        <v>195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178</v>
      </c>
      <c r="B6" s="77"/>
      <c r="C6" s="78"/>
      <c r="D6" s="83" t="s">
        <v>372</v>
      </c>
      <c r="E6" s="87" t="s">
        <v>196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1.25">
      <c r="A7" s="79"/>
      <c r="B7" s="79"/>
      <c r="C7" s="80"/>
      <c r="D7" s="84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1.25">
      <c r="A8" s="81"/>
      <c r="B8" s="81"/>
      <c r="C8" s="82"/>
      <c r="D8" s="85"/>
      <c r="E8" s="10" t="s">
        <v>3</v>
      </c>
      <c r="F8" s="11"/>
      <c r="G8" s="10" t="s">
        <v>4</v>
      </c>
      <c r="H8" s="11"/>
      <c r="I8" s="10" t="s">
        <v>5</v>
      </c>
      <c r="J8" s="11"/>
      <c r="K8" s="10" t="s">
        <v>6</v>
      </c>
      <c r="L8" s="11"/>
      <c r="M8" s="10" t="s">
        <v>7</v>
      </c>
      <c r="N8" s="11"/>
      <c r="O8" s="10" t="s">
        <v>8</v>
      </c>
      <c r="P8" s="11"/>
    </row>
    <row r="10" spans="1:16" ht="14.25" customHeight="1">
      <c r="A10" s="1" t="s">
        <v>197</v>
      </c>
      <c r="D10" s="6" t="s">
        <v>198</v>
      </c>
      <c r="E10" s="17">
        <f>4330400/1000</f>
        <v>4330.4</v>
      </c>
      <c r="F10" s="22"/>
      <c r="G10" s="17">
        <f>4371600/1000</f>
        <v>4371.6</v>
      </c>
      <c r="H10" s="22"/>
      <c r="I10" s="17">
        <f>4398500/1000</f>
        <v>4398.5</v>
      </c>
      <c r="J10" s="22"/>
      <c r="K10" s="17">
        <f>4425600/1000</f>
        <v>4425.6</v>
      </c>
      <c r="L10" s="22"/>
      <c r="M10" s="17">
        <f>4476300/1000</f>
        <v>4476.3</v>
      </c>
      <c r="N10" s="22"/>
      <c r="O10" s="17">
        <f>4554800/1000</f>
        <v>4554.8</v>
      </c>
      <c r="P10" s="1" t="s">
        <v>181</v>
      </c>
    </row>
    <row r="11" spans="1:15" ht="11.25">
      <c r="A11" s="1" t="s">
        <v>182</v>
      </c>
      <c r="D11" s="27" t="s">
        <v>199</v>
      </c>
      <c r="E11" s="17">
        <v>45122.53637</v>
      </c>
      <c r="G11" s="17">
        <v>46617.0929</v>
      </c>
      <c r="H11" s="1" t="s">
        <v>12</v>
      </c>
      <c r="I11" s="17">
        <v>48268.05515</v>
      </c>
      <c r="J11" s="1" t="s">
        <v>12</v>
      </c>
      <c r="K11" s="17">
        <v>48939.18692</v>
      </c>
      <c r="M11" s="17">
        <v>52281.34327</v>
      </c>
      <c r="N11" s="1" t="s">
        <v>12</v>
      </c>
      <c r="O11" s="17">
        <v>52817.01288</v>
      </c>
    </row>
    <row r="12" spans="1:15" ht="11.25">
      <c r="A12" s="1" t="s">
        <v>184</v>
      </c>
      <c r="D12" s="27" t="s">
        <v>200</v>
      </c>
      <c r="E12" s="17">
        <v>44822.43226</v>
      </c>
      <c r="G12" s="17">
        <v>44841.27464</v>
      </c>
      <c r="I12" s="17">
        <v>45710.1572</v>
      </c>
      <c r="J12" s="1" t="s">
        <v>12</v>
      </c>
      <c r="K12" s="17">
        <v>46390.07889</v>
      </c>
      <c r="L12" s="1" t="s">
        <v>12</v>
      </c>
      <c r="M12" s="17">
        <v>47182.48115</v>
      </c>
      <c r="N12" s="1" t="s">
        <v>12</v>
      </c>
      <c r="O12" s="17">
        <v>47744.30185</v>
      </c>
    </row>
    <row r="13" spans="1:15" ht="14.25" customHeight="1">
      <c r="A13" s="1" t="s">
        <v>186</v>
      </c>
      <c r="D13" s="28" t="s">
        <v>201</v>
      </c>
      <c r="E13" s="17">
        <v>43201.36846</v>
      </c>
      <c r="G13" s="17">
        <v>43733.92411</v>
      </c>
      <c r="H13" s="1" t="s">
        <v>12</v>
      </c>
      <c r="I13" s="17">
        <v>44547.52897</v>
      </c>
      <c r="J13" s="1" t="s">
        <v>12</v>
      </c>
      <c r="K13" s="17">
        <v>45145.620520000004</v>
      </c>
      <c r="L13" s="1" t="s">
        <v>12</v>
      </c>
      <c r="M13" s="17">
        <v>47550.1297</v>
      </c>
      <c r="N13" s="1" t="s">
        <v>12</v>
      </c>
      <c r="O13" s="17">
        <v>47641.0523</v>
      </c>
    </row>
    <row r="15" spans="1:16" ht="15" customHeight="1">
      <c r="A15" s="86" t="s">
        <v>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7" spans="1:16" ht="14.25" customHeight="1">
      <c r="A17" s="1" t="s">
        <v>188</v>
      </c>
      <c r="D17" s="6" t="s">
        <v>198</v>
      </c>
      <c r="E17" s="13">
        <v>1.2</v>
      </c>
      <c r="F17" s="23"/>
      <c r="G17" s="13">
        <v>1</v>
      </c>
      <c r="H17" s="23"/>
      <c r="I17" s="13">
        <v>0.6</v>
      </c>
      <c r="J17" s="23"/>
      <c r="K17" s="13">
        <v>0.6</v>
      </c>
      <c r="L17" s="23"/>
      <c r="M17" s="13">
        <v>1.1</v>
      </c>
      <c r="N17" s="23"/>
      <c r="O17" s="13">
        <v>1.8</v>
      </c>
      <c r="P17" s="1" t="s">
        <v>181</v>
      </c>
    </row>
    <row r="18" spans="1:15" ht="11.25">
      <c r="A18" s="1" t="s">
        <v>189</v>
      </c>
      <c r="D18" s="27" t="s">
        <v>199</v>
      </c>
      <c r="E18" s="13">
        <v>3</v>
      </c>
      <c r="F18" s="23"/>
      <c r="G18" s="13">
        <v>3.3</v>
      </c>
      <c r="H18" s="23"/>
      <c r="I18" s="13">
        <v>3.5</v>
      </c>
      <c r="J18" s="23"/>
      <c r="K18" s="13">
        <v>1.4</v>
      </c>
      <c r="L18" s="23"/>
      <c r="M18" s="13">
        <v>6.8</v>
      </c>
      <c r="N18" s="23"/>
      <c r="O18" s="13">
        <v>1</v>
      </c>
    </row>
    <row r="19" spans="1:15" ht="11.25">
      <c r="A19" s="1" t="s">
        <v>190</v>
      </c>
      <c r="D19" s="27" t="s">
        <v>200</v>
      </c>
      <c r="E19" s="13">
        <v>-0.3</v>
      </c>
      <c r="F19" s="23"/>
      <c r="G19" s="13">
        <v>0</v>
      </c>
      <c r="H19" s="23"/>
      <c r="I19" s="13">
        <v>1.9</v>
      </c>
      <c r="J19" s="23"/>
      <c r="K19" s="13">
        <v>1.5</v>
      </c>
      <c r="L19" s="23"/>
      <c r="M19" s="13">
        <v>1.7</v>
      </c>
      <c r="N19" s="23"/>
      <c r="O19" s="13">
        <v>1.2</v>
      </c>
    </row>
    <row r="20" spans="1:16" ht="14.25" customHeight="1">
      <c r="A20" s="12" t="s">
        <v>191</v>
      </c>
      <c r="B20" s="12"/>
      <c r="C20" s="12"/>
      <c r="D20" s="66" t="s">
        <v>201</v>
      </c>
      <c r="E20" s="16">
        <v>0.8</v>
      </c>
      <c r="F20" s="24"/>
      <c r="G20" s="16">
        <v>1.2</v>
      </c>
      <c r="H20" s="24"/>
      <c r="I20" s="16">
        <v>1.9</v>
      </c>
      <c r="J20" s="24"/>
      <c r="K20" s="16">
        <v>1.3</v>
      </c>
      <c r="L20" s="24"/>
      <c r="M20" s="16">
        <v>5.3</v>
      </c>
      <c r="N20" s="24"/>
      <c r="O20" s="16">
        <v>0.2</v>
      </c>
      <c r="P20" s="12"/>
    </row>
    <row r="22" spans="1:2" ht="11.25">
      <c r="A22" s="2" t="s">
        <v>335</v>
      </c>
      <c r="B22" s="1" t="s">
        <v>192</v>
      </c>
    </row>
    <row r="23" spans="1:2" ht="11.25">
      <c r="A23" s="2" t="s">
        <v>336</v>
      </c>
      <c r="B23" s="1" t="s">
        <v>343</v>
      </c>
    </row>
    <row r="25" ht="11.25">
      <c r="A25" s="5" t="s">
        <v>193</v>
      </c>
    </row>
    <row r="26" ht="11.25">
      <c r="A26" s="1" t="s">
        <v>194</v>
      </c>
    </row>
    <row r="27" ht="11.25">
      <c r="A27" s="1" t="s">
        <v>57</v>
      </c>
    </row>
    <row r="29" ht="11.25">
      <c r="A29" s="5" t="s">
        <v>337</v>
      </c>
    </row>
  </sheetData>
  <sheetProtection/>
  <mergeCells count="6">
    <mergeCell ref="A15:P15"/>
    <mergeCell ref="A3:P3"/>
    <mergeCell ref="A4:P4"/>
    <mergeCell ref="A6:C8"/>
    <mergeCell ref="D6:D8"/>
    <mergeCell ref="E6:P7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7109375" style="1" customWidth="1"/>
    <col min="7" max="7" width="6.00390625" style="1" customWidth="1"/>
    <col min="8" max="8" width="1.7109375" style="1" customWidth="1"/>
    <col min="9" max="9" width="6.00390625" style="1" customWidth="1"/>
    <col min="10" max="10" width="1.7109375" style="1" customWidth="1"/>
    <col min="11" max="11" width="6.00390625" style="1" customWidth="1"/>
    <col min="12" max="12" width="1.7109375" style="1" customWidth="1"/>
    <col min="13" max="13" width="6.00390625" style="1" customWidth="1"/>
    <col min="14" max="14" width="1.7109375" style="1" customWidth="1"/>
    <col min="15" max="15" width="6.00390625" style="1" customWidth="1"/>
    <col min="16" max="16" width="1.7109375" style="1" customWidth="1"/>
    <col min="17" max="16384" width="9.140625" style="1" customWidth="1"/>
  </cols>
  <sheetData>
    <row r="1" ht="12.75">
      <c r="A1" s="3" t="s">
        <v>202</v>
      </c>
    </row>
    <row r="2" ht="12.75">
      <c r="A2" s="4"/>
    </row>
    <row r="3" spans="1:16" ht="15" customHeight="1">
      <c r="A3" s="75" t="s">
        <v>364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" customHeight="1">
      <c r="A4" s="76" t="s">
        <v>365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81"/>
      <c r="B8" s="81"/>
      <c r="C8" s="82"/>
      <c r="D8" s="85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10" spans="1:16" ht="15" customHeight="1">
      <c r="A10" s="86" t="s">
        <v>203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>
      <c r="A12" s="1" t="s">
        <v>15</v>
      </c>
      <c r="D12" s="6" t="s">
        <v>204</v>
      </c>
      <c r="E12" s="19">
        <v>1059</v>
      </c>
      <c r="G12" s="19">
        <v>1062</v>
      </c>
      <c r="I12" s="19">
        <v>1062</v>
      </c>
      <c r="K12" s="19">
        <v>1065</v>
      </c>
      <c r="M12" s="19">
        <v>1067</v>
      </c>
      <c r="N12" s="1" t="s">
        <v>12</v>
      </c>
      <c r="O12" s="19">
        <v>1067</v>
      </c>
    </row>
    <row r="13" spans="1:15" ht="11.25">
      <c r="A13" s="1" t="s">
        <v>205</v>
      </c>
      <c r="D13" s="6" t="s">
        <v>206</v>
      </c>
      <c r="E13" s="19">
        <v>1079</v>
      </c>
      <c r="F13" s="1" t="s">
        <v>12</v>
      </c>
      <c r="G13" s="19">
        <v>1083</v>
      </c>
      <c r="I13" s="19">
        <v>1084</v>
      </c>
      <c r="K13" s="19">
        <v>1089</v>
      </c>
      <c r="L13" s="1" t="s">
        <v>12</v>
      </c>
      <c r="M13" s="19">
        <v>1092</v>
      </c>
      <c r="O13" s="19">
        <v>1094</v>
      </c>
    </row>
    <row r="14" spans="1:15" ht="11.25">
      <c r="A14" s="1" t="s">
        <v>23</v>
      </c>
      <c r="D14" s="6" t="s">
        <v>207</v>
      </c>
      <c r="E14" s="19">
        <v>1004</v>
      </c>
      <c r="G14" s="19">
        <v>1005</v>
      </c>
      <c r="I14" s="19">
        <v>1012</v>
      </c>
      <c r="K14" s="19">
        <v>1022</v>
      </c>
      <c r="M14" s="19">
        <v>1028</v>
      </c>
      <c r="N14" s="1" t="s">
        <v>12</v>
      </c>
      <c r="O14" s="19">
        <v>1032</v>
      </c>
    </row>
    <row r="15" spans="4:15" ht="11.25">
      <c r="D15" s="6"/>
      <c r="E15" s="14"/>
      <c r="G15" s="14"/>
      <c r="I15" s="14"/>
      <c r="K15" s="14"/>
      <c r="M15" s="14"/>
      <c r="O15" s="14"/>
    </row>
    <row r="16" spans="1:15" ht="11.25">
      <c r="A16" s="1" t="s">
        <v>27</v>
      </c>
      <c r="D16" s="6" t="s">
        <v>208</v>
      </c>
      <c r="E16" s="19">
        <v>1053</v>
      </c>
      <c r="G16" s="19">
        <v>1053</v>
      </c>
      <c r="H16" s="1" t="s">
        <v>12</v>
      </c>
      <c r="I16" s="19">
        <v>1052</v>
      </c>
      <c r="J16" s="1" t="s">
        <v>12</v>
      </c>
      <c r="K16" s="19">
        <v>1058</v>
      </c>
      <c r="M16" s="19">
        <v>1065</v>
      </c>
      <c r="N16" s="1" t="s">
        <v>12</v>
      </c>
      <c r="O16" s="19">
        <v>1078</v>
      </c>
    </row>
    <row r="17" spans="4:15" ht="11.25">
      <c r="D17" s="6"/>
      <c r="E17" s="14"/>
      <c r="G17" s="14"/>
      <c r="I17" s="14"/>
      <c r="K17" s="14"/>
      <c r="M17" s="14"/>
      <c r="O17" s="14"/>
    </row>
    <row r="18" spans="1:15" ht="11.25">
      <c r="A18" s="1" t="s">
        <v>29</v>
      </c>
      <c r="D18" s="6" t="s">
        <v>209</v>
      </c>
      <c r="E18" s="19">
        <v>1145</v>
      </c>
      <c r="F18" s="1" t="s">
        <v>12</v>
      </c>
      <c r="G18" s="19">
        <v>1098</v>
      </c>
      <c r="H18" s="1" t="s">
        <v>12</v>
      </c>
      <c r="I18" s="19">
        <v>1083</v>
      </c>
      <c r="J18" s="1" t="s">
        <v>12</v>
      </c>
      <c r="K18" s="19">
        <v>1056</v>
      </c>
      <c r="L18" s="1" t="s">
        <v>12</v>
      </c>
      <c r="M18" s="19">
        <v>1042</v>
      </c>
      <c r="N18" s="1" t="s">
        <v>12</v>
      </c>
      <c r="O18" s="19">
        <v>1052</v>
      </c>
    </row>
    <row r="19" spans="1:15" ht="11.25">
      <c r="A19" s="1" t="s">
        <v>158</v>
      </c>
      <c r="D19" s="6" t="s">
        <v>210</v>
      </c>
      <c r="E19" s="19">
        <v>931</v>
      </c>
      <c r="G19" s="19">
        <v>914</v>
      </c>
      <c r="H19" s="1" t="s">
        <v>12</v>
      </c>
      <c r="I19" s="19">
        <v>928</v>
      </c>
      <c r="K19" s="19">
        <v>925</v>
      </c>
      <c r="L19" s="1" t="s">
        <v>12</v>
      </c>
      <c r="M19" s="19">
        <v>898</v>
      </c>
      <c r="N19" s="1" t="s">
        <v>12</v>
      </c>
      <c r="O19" s="19">
        <v>897</v>
      </c>
    </row>
    <row r="20" spans="4:15" ht="11.25">
      <c r="D20" s="6"/>
      <c r="E20" s="14"/>
      <c r="G20" s="14"/>
      <c r="I20" s="14"/>
      <c r="K20" s="14"/>
      <c r="M20" s="14"/>
      <c r="O20" s="14"/>
    </row>
    <row r="21" spans="1:15" ht="11.25">
      <c r="A21" s="5" t="s">
        <v>33</v>
      </c>
      <c r="D21" s="6" t="s">
        <v>211</v>
      </c>
      <c r="E21" s="19">
        <v>1116</v>
      </c>
      <c r="F21" s="1" t="s">
        <v>12</v>
      </c>
      <c r="G21" s="19">
        <v>1115</v>
      </c>
      <c r="H21" s="1" t="s">
        <v>12</v>
      </c>
      <c r="I21" s="19">
        <v>1103</v>
      </c>
      <c r="K21" s="19">
        <v>1096</v>
      </c>
      <c r="M21" s="19">
        <v>1108</v>
      </c>
      <c r="N21" s="1" t="s">
        <v>12</v>
      </c>
      <c r="O21" s="19">
        <v>1129</v>
      </c>
    </row>
    <row r="23" spans="1:16" ht="15" customHeight="1">
      <c r="A23" s="86" t="s">
        <v>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5" spans="1:15" ht="11.25">
      <c r="A25" s="1" t="s">
        <v>15</v>
      </c>
      <c r="D25" s="6" t="s">
        <v>204</v>
      </c>
      <c r="E25" s="20">
        <v>0.1</v>
      </c>
      <c r="F25" s="25"/>
      <c r="G25" s="20">
        <v>0.3</v>
      </c>
      <c r="H25" s="25"/>
      <c r="I25" s="20">
        <v>0</v>
      </c>
      <c r="J25" s="25"/>
      <c r="K25" s="20">
        <v>0.2</v>
      </c>
      <c r="L25" s="25"/>
      <c r="M25" s="20">
        <v>0.3</v>
      </c>
      <c r="N25" s="25"/>
      <c r="O25" s="20">
        <v>-0.1</v>
      </c>
    </row>
    <row r="26" spans="1:15" ht="11.25">
      <c r="A26" s="1" t="s">
        <v>205</v>
      </c>
      <c r="D26" s="6" t="s">
        <v>206</v>
      </c>
      <c r="E26" s="20">
        <v>0.4</v>
      </c>
      <c r="F26" s="25"/>
      <c r="G26" s="20">
        <v>0.3</v>
      </c>
      <c r="H26" s="25"/>
      <c r="I26" s="20">
        <v>0.1</v>
      </c>
      <c r="J26" s="25"/>
      <c r="K26" s="20">
        <v>0.5</v>
      </c>
      <c r="L26" s="25"/>
      <c r="M26" s="20">
        <v>0.3</v>
      </c>
      <c r="N26" s="25"/>
      <c r="O26" s="20">
        <v>0.2</v>
      </c>
    </row>
    <row r="27" spans="1:15" ht="11.25">
      <c r="A27" s="1" t="s">
        <v>23</v>
      </c>
      <c r="D27" s="6" t="s">
        <v>207</v>
      </c>
      <c r="E27" s="20">
        <v>0.4</v>
      </c>
      <c r="F27" s="25"/>
      <c r="G27" s="20">
        <v>0.1</v>
      </c>
      <c r="H27" s="25"/>
      <c r="I27" s="20">
        <v>0.7</v>
      </c>
      <c r="J27" s="25"/>
      <c r="K27" s="20">
        <v>1</v>
      </c>
      <c r="L27" s="25"/>
      <c r="M27" s="20">
        <v>0.6</v>
      </c>
      <c r="N27" s="25"/>
      <c r="O27" s="20">
        <v>0.4</v>
      </c>
    </row>
    <row r="28" spans="4:15" ht="11.25">
      <c r="D28" s="6"/>
      <c r="E28" s="20"/>
      <c r="F28" s="25"/>
      <c r="G28" s="20"/>
      <c r="H28" s="25"/>
      <c r="I28" s="20"/>
      <c r="J28" s="25"/>
      <c r="K28" s="20"/>
      <c r="L28" s="25"/>
      <c r="M28" s="20"/>
      <c r="N28" s="25"/>
      <c r="O28" s="20"/>
    </row>
    <row r="29" spans="1:15" ht="11.25">
      <c r="A29" s="1" t="s">
        <v>27</v>
      </c>
      <c r="D29" s="6" t="s">
        <v>208</v>
      </c>
      <c r="E29" s="20">
        <v>-0.6</v>
      </c>
      <c r="F29" s="25"/>
      <c r="G29" s="20">
        <v>0</v>
      </c>
      <c r="H29" s="25"/>
      <c r="I29" s="20">
        <v>-0.1</v>
      </c>
      <c r="J29" s="25"/>
      <c r="K29" s="20">
        <v>0.5</v>
      </c>
      <c r="L29" s="25"/>
      <c r="M29" s="20">
        <v>0.7</v>
      </c>
      <c r="N29" s="25"/>
      <c r="O29" s="20">
        <v>1.2</v>
      </c>
    </row>
    <row r="30" spans="4:15" ht="11.25">
      <c r="D30" s="6"/>
      <c r="E30" s="20"/>
      <c r="F30" s="25"/>
      <c r="G30" s="20"/>
      <c r="H30" s="25"/>
      <c r="I30" s="20"/>
      <c r="J30" s="25"/>
      <c r="K30" s="20"/>
      <c r="L30" s="25"/>
      <c r="M30" s="20"/>
      <c r="N30" s="25"/>
      <c r="O30" s="20"/>
    </row>
    <row r="31" spans="1:15" ht="11.25">
      <c r="A31" s="1" t="s">
        <v>29</v>
      </c>
      <c r="D31" s="6" t="s">
        <v>209</v>
      </c>
      <c r="E31" s="20">
        <v>-0.1</v>
      </c>
      <c r="F31" s="25"/>
      <c r="G31" s="20">
        <v>-4.1</v>
      </c>
      <c r="H31" s="25"/>
      <c r="I31" s="20">
        <v>-1.4</v>
      </c>
      <c r="J31" s="25"/>
      <c r="K31" s="20">
        <v>-2.4</v>
      </c>
      <c r="L31" s="25"/>
      <c r="M31" s="20">
        <v>-1.3</v>
      </c>
      <c r="N31" s="25"/>
      <c r="O31" s="20">
        <v>0.9</v>
      </c>
    </row>
    <row r="32" spans="1:15" ht="11.25">
      <c r="A32" s="1" t="s">
        <v>158</v>
      </c>
      <c r="D32" s="6" t="s">
        <v>210</v>
      </c>
      <c r="E32" s="20">
        <v>-0.2</v>
      </c>
      <c r="F32" s="25"/>
      <c r="G32" s="20">
        <v>-1.8</v>
      </c>
      <c r="H32" s="25"/>
      <c r="I32" s="20">
        <v>1.5</v>
      </c>
      <c r="J32" s="25"/>
      <c r="K32" s="20">
        <v>-0.3</v>
      </c>
      <c r="L32" s="25"/>
      <c r="M32" s="20">
        <v>-3</v>
      </c>
      <c r="N32" s="25"/>
      <c r="O32" s="20">
        <v>-0.1</v>
      </c>
    </row>
    <row r="33" spans="4:15" ht="11.25">
      <c r="D33" s="6"/>
      <c r="E33" s="20"/>
      <c r="F33" s="25"/>
      <c r="G33" s="20"/>
      <c r="H33" s="25"/>
      <c r="I33" s="20"/>
      <c r="J33" s="25"/>
      <c r="K33" s="20"/>
      <c r="L33" s="25"/>
      <c r="M33" s="20"/>
      <c r="N33" s="25"/>
      <c r="O33" s="20"/>
    </row>
    <row r="34" spans="1:16" ht="11.25">
      <c r="A34" s="15" t="s">
        <v>33</v>
      </c>
      <c r="B34" s="12"/>
      <c r="C34" s="12"/>
      <c r="D34" s="11" t="s">
        <v>211</v>
      </c>
      <c r="E34" s="21">
        <v>-0.3</v>
      </c>
      <c r="F34" s="26"/>
      <c r="G34" s="21">
        <v>-0.1</v>
      </c>
      <c r="H34" s="26"/>
      <c r="I34" s="21">
        <v>-1.1</v>
      </c>
      <c r="J34" s="26"/>
      <c r="K34" s="21">
        <v>-0.6</v>
      </c>
      <c r="L34" s="26"/>
      <c r="M34" s="21">
        <v>1.1</v>
      </c>
      <c r="N34" s="26"/>
      <c r="O34" s="21">
        <v>1.9</v>
      </c>
      <c r="P34" s="12"/>
    </row>
    <row r="36" ht="11.25">
      <c r="A36" s="5" t="s">
        <v>56</v>
      </c>
    </row>
    <row r="37" ht="11.25">
      <c r="A37" s="1" t="s">
        <v>57</v>
      </c>
    </row>
    <row r="39" ht="11.25">
      <c r="A39" s="5" t="s">
        <v>337</v>
      </c>
    </row>
  </sheetData>
  <sheetProtection/>
  <mergeCells count="6">
    <mergeCell ref="A23:P23"/>
    <mergeCell ref="A3:P3"/>
    <mergeCell ref="A4:P4"/>
    <mergeCell ref="A6:C8"/>
    <mergeCell ref="D6:D8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7109375" style="1" customWidth="1"/>
    <col min="7" max="7" width="6.00390625" style="1" customWidth="1"/>
    <col min="8" max="8" width="1.7109375" style="1" customWidth="1"/>
    <col min="9" max="9" width="6.00390625" style="1" customWidth="1"/>
    <col min="10" max="10" width="1.7109375" style="1" customWidth="1"/>
    <col min="11" max="11" width="6.00390625" style="1" customWidth="1"/>
    <col min="12" max="12" width="1.7109375" style="1" customWidth="1"/>
    <col min="13" max="13" width="6.00390625" style="1" customWidth="1"/>
    <col min="14" max="14" width="1.7109375" style="1" customWidth="1"/>
    <col min="15" max="15" width="6.00390625" style="1" customWidth="1"/>
    <col min="16" max="16" width="1.7109375" style="1" customWidth="1"/>
    <col min="17" max="16384" width="9.140625" style="1" customWidth="1"/>
  </cols>
  <sheetData>
    <row r="1" ht="12.75">
      <c r="A1" s="3" t="s">
        <v>212</v>
      </c>
    </row>
    <row r="2" ht="12.75">
      <c r="A2" s="4"/>
    </row>
    <row r="3" spans="1:16" ht="15" customHeight="1">
      <c r="A3" s="75" t="s">
        <v>366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" customHeight="1">
      <c r="A4" s="76" t="s">
        <v>365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87" t="s">
        <v>2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1.25">
      <c r="A7" s="79"/>
      <c r="B7" s="79"/>
      <c r="C7" s="80"/>
      <c r="D7" s="84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1.25">
      <c r="A8" s="81"/>
      <c r="B8" s="81"/>
      <c r="C8" s="82"/>
      <c r="D8" s="85"/>
      <c r="E8" s="10" t="s">
        <v>3</v>
      </c>
      <c r="F8" s="11"/>
      <c r="G8" s="10" t="s">
        <v>4</v>
      </c>
      <c r="H8" s="11"/>
      <c r="I8" s="10" t="s">
        <v>5</v>
      </c>
      <c r="J8" s="11"/>
      <c r="K8" s="10" t="s">
        <v>6</v>
      </c>
      <c r="L8" s="11"/>
      <c r="M8" s="10" t="s">
        <v>7</v>
      </c>
      <c r="N8" s="11"/>
      <c r="O8" s="10" t="s">
        <v>8</v>
      </c>
      <c r="P8" s="11"/>
    </row>
    <row r="10" spans="1:16" ht="15" customHeight="1">
      <c r="A10" s="86" t="s">
        <v>213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>
      <c r="A12" s="1" t="s">
        <v>15</v>
      </c>
      <c r="D12" s="6" t="s">
        <v>214</v>
      </c>
      <c r="E12" s="19">
        <v>1000</v>
      </c>
      <c r="G12" s="19">
        <v>1019</v>
      </c>
      <c r="I12" s="19">
        <v>1043</v>
      </c>
      <c r="K12" s="19">
        <v>1050</v>
      </c>
      <c r="M12" s="19">
        <v>1056</v>
      </c>
      <c r="O12" s="19">
        <v>1064</v>
      </c>
    </row>
    <row r="13" spans="1:15" ht="11.25">
      <c r="A13" s="1" t="s">
        <v>205</v>
      </c>
      <c r="D13" s="6" t="s">
        <v>215</v>
      </c>
      <c r="E13" s="19">
        <v>1000</v>
      </c>
      <c r="G13" s="19">
        <v>1023</v>
      </c>
      <c r="I13" s="19">
        <v>1045</v>
      </c>
      <c r="K13" s="19">
        <v>1060</v>
      </c>
      <c r="M13" s="19">
        <v>1074</v>
      </c>
      <c r="O13" s="19">
        <v>1087</v>
      </c>
    </row>
    <row r="14" spans="1:15" ht="11.25">
      <c r="A14" s="1" t="s">
        <v>23</v>
      </c>
      <c r="D14" s="6" t="s">
        <v>216</v>
      </c>
      <c r="E14" s="19">
        <v>1000</v>
      </c>
      <c r="G14" s="19">
        <v>988</v>
      </c>
      <c r="I14" s="19">
        <v>987</v>
      </c>
      <c r="K14" s="19">
        <v>992</v>
      </c>
      <c r="M14" s="19">
        <v>999</v>
      </c>
      <c r="O14" s="19">
        <v>1017</v>
      </c>
    </row>
    <row r="15" spans="4:15" ht="11.25">
      <c r="D15" s="6"/>
      <c r="E15" s="14"/>
      <c r="G15" s="14"/>
      <c r="I15" s="14"/>
      <c r="K15" s="14"/>
      <c r="M15" s="14"/>
      <c r="O15" s="14"/>
    </row>
    <row r="16" spans="1:15" ht="11.25">
      <c r="A16" s="1" t="s">
        <v>27</v>
      </c>
      <c r="D16" s="6" t="s">
        <v>217</v>
      </c>
      <c r="E16" s="19">
        <v>1000</v>
      </c>
      <c r="G16" s="19">
        <v>1015</v>
      </c>
      <c r="I16" s="19">
        <v>1031</v>
      </c>
      <c r="K16" s="19">
        <v>1040</v>
      </c>
      <c r="M16" s="19">
        <v>1051</v>
      </c>
      <c r="O16" s="19">
        <v>1057</v>
      </c>
    </row>
    <row r="17" spans="4:15" ht="11.25">
      <c r="D17" s="6"/>
      <c r="E17" s="14"/>
      <c r="G17" s="14"/>
      <c r="I17" s="14"/>
      <c r="K17" s="14"/>
      <c r="M17" s="14"/>
      <c r="O17" s="14"/>
    </row>
    <row r="18" spans="1:15" ht="11.25">
      <c r="A18" s="1" t="s">
        <v>29</v>
      </c>
      <c r="D18" s="6" t="s">
        <v>218</v>
      </c>
      <c r="E18" s="19">
        <v>1000</v>
      </c>
      <c r="G18" s="19">
        <v>1072</v>
      </c>
      <c r="I18" s="19">
        <v>1103</v>
      </c>
      <c r="K18" s="19">
        <v>1037</v>
      </c>
      <c r="M18" s="19">
        <v>1107</v>
      </c>
      <c r="O18" s="19">
        <v>1070</v>
      </c>
    </row>
    <row r="19" spans="1:15" ht="11.25">
      <c r="A19" s="1" t="s">
        <v>158</v>
      </c>
      <c r="D19" s="6" t="s">
        <v>219</v>
      </c>
      <c r="E19" s="19">
        <v>1000</v>
      </c>
      <c r="G19" s="19">
        <v>994</v>
      </c>
      <c r="I19" s="19">
        <v>1008</v>
      </c>
      <c r="K19" s="19">
        <v>991</v>
      </c>
      <c r="M19" s="19">
        <v>948</v>
      </c>
      <c r="O19" s="19">
        <v>916</v>
      </c>
    </row>
    <row r="20" spans="4:15" ht="11.25">
      <c r="D20" s="6"/>
      <c r="E20" s="14"/>
      <c r="G20" s="14"/>
      <c r="I20" s="14"/>
      <c r="K20" s="14"/>
      <c r="M20" s="14"/>
      <c r="O20" s="14"/>
    </row>
    <row r="21" spans="1:15" ht="11.25">
      <c r="A21" s="5" t="s">
        <v>33</v>
      </c>
      <c r="D21" s="6" t="s">
        <v>220</v>
      </c>
      <c r="E21" s="19">
        <v>1000</v>
      </c>
      <c r="G21" s="19">
        <v>1038</v>
      </c>
      <c r="I21" s="19">
        <v>1059</v>
      </c>
      <c r="K21" s="19">
        <v>1054</v>
      </c>
      <c r="M21" s="19">
        <v>1099</v>
      </c>
      <c r="O21" s="19">
        <v>1105</v>
      </c>
    </row>
    <row r="23" spans="1:16" ht="15" customHeight="1">
      <c r="A23" s="86" t="s">
        <v>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5" spans="1:16" ht="11.25">
      <c r="A25" s="1" t="s">
        <v>15</v>
      </c>
      <c r="D25" s="6" t="s">
        <v>214</v>
      </c>
      <c r="E25" s="20">
        <v>1.6</v>
      </c>
      <c r="F25" s="25"/>
      <c r="G25" s="20">
        <v>1.9</v>
      </c>
      <c r="H25" s="25"/>
      <c r="I25" s="20">
        <v>2.3</v>
      </c>
      <c r="J25" s="25"/>
      <c r="K25" s="20">
        <v>0.6</v>
      </c>
      <c r="L25" s="25"/>
      <c r="M25" s="20">
        <v>0.6</v>
      </c>
      <c r="N25" s="25"/>
      <c r="O25" s="20">
        <v>0.7</v>
      </c>
      <c r="P25" s="25"/>
    </row>
    <row r="26" spans="1:16" ht="11.25">
      <c r="A26" s="1" t="s">
        <v>205</v>
      </c>
      <c r="D26" s="6" t="s">
        <v>215</v>
      </c>
      <c r="E26" s="20">
        <v>3</v>
      </c>
      <c r="F26" s="25"/>
      <c r="G26" s="20">
        <v>2.3</v>
      </c>
      <c r="H26" s="25"/>
      <c r="I26" s="20">
        <v>2.2</v>
      </c>
      <c r="J26" s="25"/>
      <c r="K26" s="20">
        <v>1.4</v>
      </c>
      <c r="L26" s="25"/>
      <c r="M26" s="20">
        <v>1.3</v>
      </c>
      <c r="N26" s="25"/>
      <c r="O26" s="20">
        <v>1.2</v>
      </c>
      <c r="P26" s="25"/>
    </row>
    <row r="27" spans="1:16" ht="11.25">
      <c r="A27" s="1" t="s">
        <v>23</v>
      </c>
      <c r="D27" s="6" t="s">
        <v>216</v>
      </c>
      <c r="E27" s="20">
        <v>1.3</v>
      </c>
      <c r="F27" s="25"/>
      <c r="G27" s="20">
        <v>-1.2</v>
      </c>
      <c r="H27" s="25"/>
      <c r="I27" s="20">
        <v>-0.2</v>
      </c>
      <c r="J27" s="25"/>
      <c r="K27" s="20">
        <v>0.6</v>
      </c>
      <c r="L27" s="25"/>
      <c r="M27" s="20">
        <v>0.6</v>
      </c>
      <c r="N27" s="25"/>
      <c r="O27" s="20">
        <v>1.8</v>
      </c>
      <c r="P27" s="25"/>
    </row>
    <row r="28" spans="4:16" ht="11.25">
      <c r="D28" s="6"/>
      <c r="E28" s="20"/>
      <c r="F28" s="25"/>
      <c r="G28" s="20"/>
      <c r="H28" s="25"/>
      <c r="I28" s="20"/>
      <c r="J28" s="25"/>
      <c r="K28" s="20"/>
      <c r="L28" s="25"/>
      <c r="M28" s="20"/>
      <c r="N28" s="25"/>
      <c r="O28" s="20"/>
      <c r="P28" s="25"/>
    </row>
    <row r="29" spans="1:16" ht="11.25">
      <c r="A29" s="1" t="s">
        <v>27</v>
      </c>
      <c r="D29" s="6" t="s">
        <v>217</v>
      </c>
      <c r="E29" s="20">
        <v>2.2</v>
      </c>
      <c r="F29" s="25"/>
      <c r="G29" s="20">
        <v>1.5</v>
      </c>
      <c r="H29" s="25"/>
      <c r="I29" s="20">
        <v>1.6</v>
      </c>
      <c r="J29" s="25"/>
      <c r="K29" s="20">
        <v>0.9</v>
      </c>
      <c r="L29" s="25"/>
      <c r="M29" s="20">
        <v>1</v>
      </c>
      <c r="N29" s="25"/>
      <c r="O29" s="20">
        <v>0.6</v>
      </c>
      <c r="P29" s="25"/>
    </row>
    <row r="30" spans="4:16" ht="11.25">
      <c r="D30" s="6"/>
      <c r="E30" s="20"/>
      <c r="F30" s="25"/>
      <c r="G30" s="20"/>
      <c r="H30" s="25"/>
      <c r="I30" s="20"/>
      <c r="J30" s="25"/>
      <c r="K30" s="20"/>
      <c r="L30" s="25"/>
      <c r="M30" s="20"/>
      <c r="N30" s="25"/>
      <c r="O30" s="20"/>
      <c r="P30" s="25"/>
    </row>
    <row r="31" spans="1:16" ht="11.25">
      <c r="A31" s="1" t="s">
        <v>29</v>
      </c>
      <c r="D31" s="6" t="s">
        <v>218</v>
      </c>
      <c r="E31" s="20">
        <v>-11.7</v>
      </c>
      <c r="F31" s="25"/>
      <c r="G31" s="20">
        <v>7.2</v>
      </c>
      <c r="H31" s="25"/>
      <c r="I31" s="20">
        <v>2.8</v>
      </c>
      <c r="J31" s="25"/>
      <c r="K31" s="20">
        <v>-5.9</v>
      </c>
      <c r="L31" s="25"/>
      <c r="M31" s="20">
        <v>6.7</v>
      </c>
      <c r="N31" s="25"/>
      <c r="O31" s="20">
        <v>-3.3</v>
      </c>
      <c r="P31" s="25"/>
    </row>
    <row r="32" spans="1:16" ht="11.25">
      <c r="A32" s="1" t="s">
        <v>158</v>
      </c>
      <c r="D32" s="6" t="s">
        <v>219</v>
      </c>
      <c r="E32" s="20">
        <v>-7.5</v>
      </c>
      <c r="F32" s="25"/>
      <c r="G32" s="20">
        <v>-0.6</v>
      </c>
      <c r="H32" s="25"/>
      <c r="I32" s="20">
        <v>1.3</v>
      </c>
      <c r="J32" s="25"/>
      <c r="K32" s="20">
        <v>-1.6</v>
      </c>
      <c r="L32" s="25"/>
      <c r="M32" s="20">
        <v>-4.4</v>
      </c>
      <c r="N32" s="25"/>
      <c r="O32" s="20">
        <v>-3.3</v>
      </c>
      <c r="P32" s="25"/>
    </row>
    <row r="33" spans="4:16" ht="11.25">
      <c r="D33" s="6"/>
      <c r="E33" s="20"/>
      <c r="F33" s="25"/>
      <c r="G33" s="20"/>
      <c r="H33" s="25"/>
      <c r="I33" s="20"/>
      <c r="J33" s="25"/>
      <c r="K33" s="20"/>
      <c r="L33" s="25"/>
      <c r="M33" s="20"/>
      <c r="N33" s="25"/>
      <c r="O33" s="20"/>
      <c r="P33" s="25"/>
    </row>
    <row r="34" spans="1:16" ht="11.25">
      <c r="A34" s="15" t="s">
        <v>33</v>
      </c>
      <c r="B34" s="12"/>
      <c r="C34" s="12"/>
      <c r="D34" s="11" t="s">
        <v>220</v>
      </c>
      <c r="E34" s="21">
        <v>0.4</v>
      </c>
      <c r="F34" s="26"/>
      <c r="G34" s="21">
        <v>3.8</v>
      </c>
      <c r="H34" s="26"/>
      <c r="I34" s="21">
        <v>2</v>
      </c>
      <c r="J34" s="26"/>
      <c r="K34" s="21">
        <v>-0.5</v>
      </c>
      <c r="L34" s="26"/>
      <c r="M34" s="21">
        <v>4.3</v>
      </c>
      <c r="N34" s="26"/>
      <c r="O34" s="21">
        <v>0.6</v>
      </c>
      <c r="P34" s="26"/>
    </row>
    <row r="36" ht="11.25">
      <c r="A36" s="5" t="s">
        <v>337</v>
      </c>
    </row>
  </sheetData>
  <sheetProtection/>
  <mergeCells count="7">
    <mergeCell ref="A23:P23"/>
    <mergeCell ref="A3:P3"/>
    <mergeCell ref="A4:P4"/>
    <mergeCell ref="A6:C8"/>
    <mergeCell ref="D6:D8"/>
    <mergeCell ref="E6:P7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6.57421875" style="1" customWidth="1"/>
    <col min="5" max="5" width="6.00390625" style="1" customWidth="1"/>
    <col min="6" max="6" width="1.421875" style="1" customWidth="1"/>
    <col min="7" max="7" width="6.00390625" style="1" customWidth="1"/>
    <col min="8" max="8" width="1.421875" style="1" customWidth="1"/>
    <col min="9" max="9" width="6.00390625" style="1" customWidth="1"/>
    <col min="10" max="10" width="1.421875" style="1" customWidth="1"/>
    <col min="11" max="11" width="6.0039062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6.00390625" style="1" customWidth="1"/>
    <col min="16" max="16" width="1.421875" style="1" customWidth="1"/>
    <col min="17" max="16384" width="9.140625" style="1" customWidth="1"/>
  </cols>
  <sheetData>
    <row r="1" ht="12.75">
      <c r="A1" s="3" t="s">
        <v>221</v>
      </c>
    </row>
    <row r="2" ht="12.75">
      <c r="A2" s="4"/>
    </row>
    <row r="3" spans="1:16" ht="15" customHeight="1">
      <c r="A3" s="75" t="s">
        <v>367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222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79"/>
      <c r="B8" s="79"/>
      <c r="C8" s="80"/>
      <c r="D8" s="84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9" spans="1:16" ht="11.25">
      <c r="A9" s="81"/>
      <c r="B9" s="81"/>
      <c r="C9" s="82"/>
      <c r="D9" s="85"/>
      <c r="E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6" ht="11.25">
      <c r="A11" s="1" t="s">
        <v>223</v>
      </c>
      <c r="D11" s="6" t="s">
        <v>224</v>
      </c>
      <c r="E11" s="13">
        <v>2.9</v>
      </c>
      <c r="F11" s="23"/>
      <c r="G11" s="13">
        <v>7.1</v>
      </c>
      <c r="H11" s="23"/>
      <c r="I11" s="13">
        <v>0.2</v>
      </c>
      <c r="J11" s="23"/>
      <c r="K11" s="13">
        <v>3.1</v>
      </c>
      <c r="L11" s="23"/>
      <c r="M11" s="13">
        <v>0.6</v>
      </c>
      <c r="N11" s="23"/>
      <c r="O11" s="13">
        <v>3.5</v>
      </c>
      <c r="P11" s="23"/>
    </row>
    <row r="12" spans="1:16" ht="11.25">
      <c r="A12" s="1" t="s">
        <v>225</v>
      </c>
      <c r="D12" s="6" t="s">
        <v>226</v>
      </c>
      <c r="E12" s="13">
        <v>4.4</v>
      </c>
      <c r="F12" s="23"/>
      <c r="G12" s="13">
        <v>-4.6</v>
      </c>
      <c r="H12" s="23"/>
      <c r="I12" s="13">
        <v>16.5</v>
      </c>
      <c r="J12" s="23"/>
      <c r="K12" s="13">
        <v>6.2</v>
      </c>
      <c r="L12" s="23"/>
      <c r="M12" s="13">
        <v>-9</v>
      </c>
      <c r="N12" s="23"/>
      <c r="O12" s="13">
        <v>0.6</v>
      </c>
      <c r="P12" s="23"/>
    </row>
    <row r="13" spans="1:16" ht="11.25">
      <c r="A13" s="5" t="s">
        <v>227</v>
      </c>
      <c r="D13" s="6" t="s">
        <v>228</v>
      </c>
      <c r="E13" s="13">
        <v>3.4</v>
      </c>
      <c r="F13" s="23"/>
      <c r="G13" s="13">
        <v>4.1</v>
      </c>
      <c r="H13" s="23"/>
      <c r="I13" s="13">
        <v>3.8</v>
      </c>
      <c r="J13" s="23"/>
      <c r="K13" s="13">
        <v>3.8</v>
      </c>
      <c r="L13" s="23"/>
      <c r="M13" s="13">
        <v>-1.8</v>
      </c>
      <c r="N13" s="23"/>
      <c r="O13" s="13">
        <v>2.8</v>
      </c>
      <c r="P13" s="23"/>
    </row>
    <row r="14" spans="4:16" ht="11.25">
      <c r="D14" s="6"/>
      <c r="E14" s="13"/>
      <c r="F14" s="23"/>
      <c r="G14" s="13"/>
      <c r="H14" s="23"/>
      <c r="I14" s="13"/>
      <c r="J14" s="23"/>
      <c r="K14" s="13"/>
      <c r="L14" s="23"/>
      <c r="M14" s="13"/>
      <c r="N14" s="23"/>
      <c r="O14" s="13"/>
      <c r="P14" s="23"/>
    </row>
    <row r="15" spans="1:16" ht="11.25">
      <c r="A15" s="1" t="s">
        <v>229</v>
      </c>
      <c r="D15" s="6" t="s">
        <v>230</v>
      </c>
      <c r="E15" s="13">
        <v>3</v>
      </c>
      <c r="F15" s="23"/>
      <c r="G15" s="13">
        <v>2.9</v>
      </c>
      <c r="H15" s="23"/>
      <c r="I15" s="13">
        <v>2.2</v>
      </c>
      <c r="J15" s="23"/>
      <c r="K15" s="13">
        <v>2</v>
      </c>
      <c r="L15" s="23"/>
      <c r="M15" s="13">
        <v>1.4</v>
      </c>
      <c r="N15" s="23"/>
      <c r="O15" s="13">
        <v>0.9</v>
      </c>
      <c r="P15" s="23"/>
    </row>
    <row r="16" spans="1:16" ht="11.25">
      <c r="A16" s="1" t="s">
        <v>231</v>
      </c>
      <c r="D16" s="6" t="s">
        <v>232</v>
      </c>
      <c r="E16" s="13">
        <v>1.9</v>
      </c>
      <c r="F16" s="23"/>
      <c r="G16" s="13">
        <v>3</v>
      </c>
      <c r="H16" s="23"/>
      <c r="I16" s="13">
        <v>4.4</v>
      </c>
      <c r="J16" s="23"/>
      <c r="K16" s="13">
        <v>0.6</v>
      </c>
      <c r="L16" s="23"/>
      <c r="M16" s="13">
        <v>0.8</v>
      </c>
      <c r="N16" s="23"/>
      <c r="O16" s="13">
        <v>2.9</v>
      </c>
      <c r="P16" s="23"/>
    </row>
    <row r="17" spans="1:16" ht="11.25">
      <c r="A17" s="1" t="s">
        <v>233</v>
      </c>
      <c r="D17" s="6" t="s">
        <v>234</v>
      </c>
      <c r="E17" s="13">
        <v>15.1</v>
      </c>
      <c r="F17" s="23"/>
      <c r="G17" s="13">
        <v>14.2</v>
      </c>
      <c r="H17" s="23"/>
      <c r="I17" s="13">
        <v>12</v>
      </c>
      <c r="J17" s="23"/>
      <c r="K17" s="13">
        <v>11.4</v>
      </c>
      <c r="L17" s="23"/>
      <c r="M17" s="13">
        <v>3.6</v>
      </c>
      <c r="N17" s="23"/>
      <c r="O17" s="13">
        <v>2.1</v>
      </c>
      <c r="P17" s="23"/>
    </row>
    <row r="18" spans="1:16" ht="11.25">
      <c r="A18" s="5" t="s">
        <v>235</v>
      </c>
      <c r="D18" s="6" t="s">
        <v>236</v>
      </c>
      <c r="E18" s="13">
        <v>6.4</v>
      </c>
      <c r="F18" s="23"/>
      <c r="G18" s="13">
        <v>6.4</v>
      </c>
      <c r="H18" s="23"/>
      <c r="I18" s="13">
        <v>5.5</v>
      </c>
      <c r="J18" s="23"/>
      <c r="K18" s="13">
        <v>4.6</v>
      </c>
      <c r="L18" s="23"/>
      <c r="M18" s="13">
        <v>2</v>
      </c>
      <c r="N18" s="23"/>
      <c r="O18" s="13">
        <v>1.6</v>
      </c>
      <c r="P18" s="23"/>
    </row>
    <row r="19" spans="4:16" ht="11.25">
      <c r="D19" s="6"/>
      <c r="E19" s="13"/>
      <c r="F19" s="23"/>
      <c r="G19" s="13"/>
      <c r="H19" s="23"/>
      <c r="I19" s="13"/>
      <c r="J19" s="23"/>
      <c r="K19" s="13"/>
      <c r="L19" s="23"/>
      <c r="M19" s="13"/>
      <c r="N19" s="23"/>
      <c r="O19" s="13"/>
      <c r="P19" s="23"/>
    </row>
    <row r="20" spans="1:16" ht="11.25">
      <c r="A20" s="1" t="s">
        <v>237</v>
      </c>
      <c r="D20" s="6" t="s">
        <v>238</v>
      </c>
      <c r="E20" s="13">
        <v>2</v>
      </c>
      <c r="F20" s="23"/>
      <c r="G20" s="13">
        <v>5</v>
      </c>
      <c r="H20" s="23"/>
      <c r="I20" s="13">
        <v>3.5</v>
      </c>
      <c r="J20" s="23"/>
      <c r="K20" s="13">
        <v>1.8</v>
      </c>
      <c r="L20" s="23"/>
      <c r="M20" s="13">
        <v>0.1</v>
      </c>
      <c r="N20" s="23"/>
      <c r="O20" s="13">
        <v>-3</v>
      </c>
      <c r="P20" s="23"/>
    </row>
    <row r="21" spans="1:16" ht="11.25">
      <c r="A21" s="1" t="s">
        <v>239</v>
      </c>
      <c r="D21" s="6" t="s">
        <v>240</v>
      </c>
      <c r="E21" s="13">
        <v>3.7</v>
      </c>
      <c r="F21" s="23"/>
      <c r="G21" s="13">
        <v>3.8</v>
      </c>
      <c r="H21" s="23"/>
      <c r="I21" s="13">
        <v>5</v>
      </c>
      <c r="J21" s="23"/>
      <c r="K21" s="13">
        <v>7.1</v>
      </c>
      <c r="L21" s="23"/>
      <c r="M21" s="13">
        <v>7.9</v>
      </c>
      <c r="N21" s="23"/>
      <c r="O21" s="13">
        <v>5.9</v>
      </c>
      <c r="P21" s="23"/>
    </row>
    <row r="22" spans="1:16" ht="11.25">
      <c r="A22" s="1" t="s">
        <v>241</v>
      </c>
      <c r="D22" s="6" t="s">
        <v>242</v>
      </c>
      <c r="E22" s="13">
        <v>2.3</v>
      </c>
      <c r="F22" s="23"/>
      <c r="G22" s="13">
        <v>2.9</v>
      </c>
      <c r="H22" s="23"/>
      <c r="I22" s="13">
        <v>0.5</v>
      </c>
      <c r="J22" s="23"/>
      <c r="K22" s="13">
        <v>0.4</v>
      </c>
      <c r="L22" s="23"/>
      <c r="M22" s="13">
        <v>2.3</v>
      </c>
      <c r="N22" s="23"/>
      <c r="O22" s="13">
        <v>-0.6</v>
      </c>
      <c r="P22" s="23"/>
    </row>
    <row r="23" spans="1:16" ht="11.25">
      <c r="A23" s="1" t="s">
        <v>243</v>
      </c>
      <c r="D23" s="6" t="s">
        <v>244</v>
      </c>
      <c r="E23" s="13">
        <v>1.1</v>
      </c>
      <c r="F23" s="23"/>
      <c r="G23" s="13">
        <v>0.7</v>
      </c>
      <c r="H23" s="23"/>
      <c r="I23" s="13">
        <v>1.6</v>
      </c>
      <c r="J23" s="23"/>
      <c r="K23" s="13">
        <v>4.6</v>
      </c>
      <c r="L23" s="23"/>
      <c r="M23" s="13">
        <v>2.5</v>
      </c>
      <c r="N23" s="23"/>
      <c r="O23" s="13">
        <v>5.3</v>
      </c>
      <c r="P23" s="23"/>
    </row>
    <row r="24" spans="1:16" ht="11.25">
      <c r="A24" s="1" t="s">
        <v>245</v>
      </c>
      <c r="D24" s="6" t="s">
        <v>246</v>
      </c>
      <c r="E24" s="13">
        <v>4.3</v>
      </c>
      <c r="F24" s="23"/>
      <c r="G24" s="13">
        <v>3.3</v>
      </c>
      <c r="H24" s="23"/>
      <c r="I24" s="13">
        <v>4</v>
      </c>
      <c r="J24" s="23"/>
      <c r="K24" s="13">
        <v>3.6</v>
      </c>
      <c r="L24" s="23"/>
      <c r="M24" s="13">
        <v>4</v>
      </c>
      <c r="N24" s="23"/>
      <c r="O24" s="13">
        <v>4.2</v>
      </c>
      <c r="P24" s="23"/>
    </row>
    <row r="25" spans="1:16" ht="11.25">
      <c r="A25" s="1" t="s">
        <v>247</v>
      </c>
      <c r="D25" s="6" t="s">
        <v>248</v>
      </c>
      <c r="E25" s="13">
        <v>1.4</v>
      </c>
      <c r="F25" s="23"/>
      <c r="G25" s="13">
        <v>1.2</v>
      </c>
      <c r="H25" s="23"/>
      <c r="I25" s="13">
        <v>1.3</v>
      </c>
      <c r="J25" s="23"/>
      <c r="K25" s="13">
        <v>2.4</v>
      </c>
      <c r="L25" s="23"/>
      <c r="M25" s="13">
        <v>2.6</v>
      </c>
      <c r="N25" s="23"/>
      <c r="O25" s="13">
        <v>3.1</v>
      </c>
      <c r="P25" s="23"/>
    </row>
    <row r="26" spans="1:16" ht="11.25">
      <c r="A26" s="1" t="s">
        <v>249</v>
      </c>
      <c r="D26" s="6" t="s">
        <v>250</v>
      </c>
      <c r="E26" s="13">
        <v>-0.4</v>
      </c>
      <c r="F26" s="23"/>
      <c r="G26" s="13">
        <v>1.3</v>
      </c>
      <c r="H26" s="23"/>
      <c r="I26" s="13">
        <v>0</v>
      </c>
      <c r="J26" s="23"/>
      <c r="K26" s="13">
        <v>2.9</v>
      </c>
      <c r="L26" s="23"/>
      <c r="M26" s="13">
        <v>4.7</v>
      </c>
      <c r="N26" s="23"/>
      <c r="O26" s="13">
        <v>2.8</v>
      </c>
      <c r="P26" s="23"/>
    </row>
    <row r="27" spans="1:16" ht="11.25">
      <c r="A27" s="1" t="s">
        <v>251</v>
      </c>
      <c r="D27" s="6" t="s">
        <v>252</v>
      </c>
      <c r="E27" s="13">
        <v>2.9</v>
      </c>
      <c r="F27" s="23"/>
      <c r="G27" s="13">
        <v>2.4</v>
      </c>
      <c r="H27" s="23"/>
      <c r="I27" s="13">
        <v>3.2</v>
      </c>
      <c r="J27" s="23"/>
      <c r="K27" s="13">
        <v>4.3</v>
      </c>
      <c r="L27" s="23"/>
      <c r="M27" s="13">
        <v>3.2</v>
      </c>
      <c r="N27" s="23"/>
      <c r="O27" s="13">
        <v>1.8</v>
      </c>
      <c r="P27" s="23"/>
    </row>
    <row r="28" spans="1:16" ht="11.25">
      <c r="A28" s="1" t="s">
        <v>253</v>
      </c>
      <c r="D28" s="6" t="s">
        <v>254</v>
      </c>
      <c r="E28" s="13">
        <v>0.7</v>
      </c>
      <c r="F28" s="23"/>
      <c r="G28" s="13">
        <v>0.7</v>
      </c>
      <c r="H28" s="23"/>
      <c r="I28" s="13">
        <v>0.7</v>
      </c>
      <c r="J28" s="23"/>
      <c r="K28" s="13">
        <v>0.7</v>
      </c>
      <c r="L28" s="23"/>
      <c r="M28" s="13">
        <v>0.8</v>
      </c>
      <c r="N28" s="23"/>
      <c r="O28" s="13">
        <v>0.8</v>
      </c>
      <c r="P28" s="23"/>
    </row>
    <row r="29" spans="1:16" ht="11.25">
      <c r="A29" s="1" t="s">
        <v>255</v>
      </c>
      <c r="D29" s="6" t="s">
        <v>256</v>
      </c>
      <c r="E29" s="13">
        <v>5.1</v>
      </c>
      <c r="F29" s="23"/>
      <c r="G29" s="13">
        <v>4.7</v>
      </c>
      <c r="H29" s="23"/>
      <c r="I29" s="13">
        <v>4.5</v>
      </c>
      <c r="J29" s="23"/>
      <c r="K29" s="13">
        <v>3.4</v>
      </c>
      <c r="L29" s="23"/>
      <c r="M29" s="13">
        <v>3</v>
      </c>
      <c r="N29" s="23"/>
      <c r="O29" s="13">
        <v>3.1</v>
      </c>
      <c r="P29" s="23"/>
    </row>
    <row r="30" spans="1:16" ht="11.25">
      <c r="A30" s="1" t="s">
        <v>257</v>
      </c>
      <c r="D30" s="6" t="s">
        <v>258</v>
      </c>
      <c r="E30" s="13">
        <v>0.8</v>
      </c>
      <c r="F30" s="23"/>
      <c r="G30" s="13">
        <v>2.5</v>
      </c>
      <c r="H30" s="23"/>
      <c r="I30" s="13">
        <v>1.3</v>
      </c>
      <c r="J30" s="23"/>
      <c r="K30" s="13">
        <v>1.8</v>
      </c>
      <c r="L30" s="23"/>
      <c r="M30" s="13">
        <v>3.3</v>
      </c>
      <c r="N30" s="23"/>
      <c r="O30" s="13">
        <v>0</v>
      </c>
      <c r="P30" s="23"/>
    </row>
    <row r="31" spans="1:16" ht="11.25">
      <c r="A31" s="5" t="s">
        <v>259</v>
      </c>
      <c r="D31" s="6" t="s">
        <v>260</v>
      </c>
      <c r="E31" s="13">
        <v>2.1</v>
      </c>
      <c r="F31" s="23"/>
      <c r="G31" s="13">
        <v>2.5</v>
      </c>
      <c r="H31" s="23"/>
      <c r="I31" s="13">
        <v>2.2</v>
      </c>
      <c r="J31" s="23"/>
      <c r="K31" s="13">
        <v>3</v>
      </c>
      <c r="L31" s="23"/>
      <c r="M31" s="13">
        <v>3.3</v>
      </c>
      <c r="N31" s="23"/>
      <c r="O31" s="13">
        <v>2.4</v>
      </c>
      <c r="P31" s="23"/>
    </row>
    <row r="32" spans="4:16" ht="11.25">
      <c r="D32" s="6"/>
      <c r="E32" s="13"/>
      <c r="F32" s="23"/>
      <c r="G32" s="13"/>
      <c r="H32" s="23"/>
      <c r="I32" s="13"/>
      <c r="J32" s="23"/>
      <c r="K32" s="13"/>
      <c r="L32" s="23"/>
      <c r="M32" s="13"/>
      <c r="N32" s="23"/>
      <c r="O32" s="13"/>
      <c r="P32" s="23"/>
    </row>
    <row r="33" spans="1:16" ht="14.25" customHeight="1">
      <c r="A33" s="15" t="s">
        <v>261</v>
      </c>
      <c r="B33" s="12"/>
      <c r="C33" s="12"/>
      <c r="D33" s="11" t="s">
        <v>262</v>
      </c>
      <c r="E33" s="16">
        <v>3.1</v>
      </c>
      <c r="F33" s="24"/>
      <c r="G33" s="16">
        <v>3.4</v>
      </c>
      <c r="H33" s="24"/>
      <c r="I33" s="16">
        <v>3.2</v>
      </c>
      <c r="J33" s="24"/>
      <c r="K33" s="16">
        <v>3.5</v>
      </c>
      <c r="L33" s="24"/>
      <c r="M33" s="16">
        <v>2.7</v>
      </c>
      <c r="N33" s="24"/>
      <c r="O33" s="16">
        <v>2.4</v>
      </c>
      <c r="P33" s="24"/>
    </row>
    <row r="35" spans="1:2" ht="11.25">
      <c r="A35" s="2" t="s">
        <v>335</v>
      </c>
      <c r="B35" s="1" t="s">
        <v>448</v>
      </c>
    </row>
    <row r="36" spans="1:2" ht="11.25">
      <c r="A36" s="2" t="s">
        <v>336</v>
      </c>
      <c r="B36" s="1" t="s">
        <v>338</v>
      </c>
    </row>
    <row r="38" ht="11.25">
      <c r="A38" s="5" t="s">
        <v>337</v>
      </c>
    </row>
  </sheetData>
  <sheetProtection/>
  <mergeCells count="4">
    <mergeCell ref="A3:P3"/>
    <mergeCell ref="A4:P4"/>
    <mergeCell ref="A6:C9"/>
    <mergeCell ref="D6:D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710937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332</v>
      </c>
    </row>
    <row r="2" ht="12.75">
      <c r="A2" s="4"/>
    </row>
    <row r="3" spans="1:16" ht="15" customHeight="1">
      <c r="A3" s="75" t="s">
        <v>368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222</v>
      </c>
      <c r="B6" s="77"/>
      <c r="C6" s="78"/>
      <c r="D6" s="83" t="s">
        <v>372</v>
      </c>
      <c r="E6" s="7" t="s">
        <v>196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41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5" ht="11.25" customHeight="1">
      <c r="A10" s="1" t="s">
        <v>223</v>
      </c>
      <c r="D10" s="6" t="s">
        <v>263</v>
      </c>
      <c r="E10" s="17">
        <v>10884</v>
      </c>
      <c r="F10" s="1" t="s">
        <v>12</v>
      </c>
      <c r="G10" s="17">
        <v>10637</v>
      </c>
      <c r="I10" s="17">
        <v>12092</v>
      </c>
      <c r="J10" s="1" t="s">
        <v>12</v>
      </c>
      <c r="K10" s="17">
        <v>11918</v>
      </c>
      <c r="L10" s="1" t="s">
        <v>12</v>
      </c>
      <c r="M10" s="17">
        <v>12069</v>
      </c>
      <c r="N10" s="1" t="s">
        <v>12</v>
      </c>
      <c r="O10" s="17">
        <v>12289</v>
      </c>
    </row>
    <row r="11" spans="1:15" ht="11.25" customHeight="1">
      <c r="A11" s="1" t="s">
        <v>225</v>
      </c>
      <c r="D11" s="6" t="s">
        <v>264</v>
      </c>
      <c r="E11" s="17">
        <v>4281</v>
      </c>
      <c r="G11" s="17">
        <v>3723</v>
      </c>
      <c r="I11" s="17">
        <v>3462</v>
      </c>
      <c r="K11" s="17">
        <v>3606</v>
      </c>
      <c r="M11" s="17">
        <v>3546</v>
      </c>
      <c r="O11" s="17">
        <v>3662</v>
      </c>
    </row>
    <row r="12" spans="1:15" ht="11.25" customHeight="1">
      <c r="A12" s="5" t="s">
        <v>227</v>
      </c>
      <c r="D12" s="6" t="s">
        <v>265</v>
      </c>
      <c r="E12" s="17">
        <v>15110</v>
      </c>
      <c r="G12" s="17">
        <v>14365</v>
      </c>
      <c r="H12" s="1" t="s">
        <v>12</v>
      </c>
      <c r="I12" s="17">
        <v>15725</v>
      </c>
      <c r="K12" s="17">
        <v>15645</v>
      </c>
      <c r="L12" s="1" t="s">
        <v>12</v>
      </c>
      <c r="M12" s="17">
        <v>15745</v>
      </c>
      <c r="N12" s="1" t="s">
        <v>12</v>
      </c>
      <c r="O12" s="17">
        <v>16082</v>
      </c>
    </row>
    <row r="13" spans="4:15" ht="11.25" customHeight="1">
      <c r="D13" s="6"/>
      <c r="E13" s="14"/>
      <c r="G13" s="14"/>
      <c r="I13" s="14"/>
      <c r="K13" s="14"/>
      <c r="M13" s="14"/>
      <c r="O13" s="14"/>
    </row>
    <row r="14" spans="1:15" ht="11.25" customHeight="1">
      <c r="A14" s="1" t="s">
        <v>229</v>
      </c>
      <c r="D14" s="6" t="s">
        <v>266</v>
      </c>
      <c r="E14" s="17">
        <v>23089</v>
      </c>
      <c r="G14" s="17">
        <v>22873</v>
      </c>
      <c r="I14" s="17">
        <v>22738</v>
      </c>
      <c r="K14" s="17">
        <v>23051</v>
      </c>
      <c r="M14" s="17">
        <v>23582</v>
      </c>
      <c r="O14" s="17">
        <v>23974</v>
      </c>
    </row>
    <row r="15" spans="1:15" ht="11.25" customHeight="1">
      <c r="A15" s="1" t="s">
        <v>231</v>
      </c>
      <c r="D15" s="6" t="s">
        <v>267</v>
      </c>
      <c r="E15" s="17">
        <v>6207</v>
      </c>
      <c r="G15" s="17">
        <v>6333</v>
      </c>
      <c r="H15" s="1" t="s">
        <v>12</v>
      </c>
      <c r="I15" s="17">
        <v>6131</v>
      </c>
      <c r="J15" s="1" t="s">
        <v>12</v>
      </c>
      <c r="K15" s="17">
        <v>6161</v>
      </c>
      <c r="L15" s="1" t="s">
        <v>12</v>
      </c>
      <c r="M15" s="17">
        <v>6209</v>
      </c>
      <c r="N15" s="1" t="s">
        <v>12</v>
      </c>
      <c r="O15" s="17">
        <v>6348</v>
      </c>
    </row>
    <row r="16" spans="1:15" ht="11.25" customHeight="1">
      <c r="A16" s="1" t="s">
        <v>233</v>
      </c>
      <c r="D16" s="6" t="s">
        <v>268</v>
      </c>
      <c r="E16" s="17">
        <v>10755</v>
      </c>
      <c r="G16" s="17">
        <v>10164</v>
      </c>
      <c r="I16" s="17">
        <v>10836</v>
      </c>
      <c r="K16" s="17">
        <v>12101</v>
      </c>
      <c r="M16" s="17">
        <v>13489</v>
      </c>
      <c r="O16" s="17">
        <v>14458</v>
      </c>
    </row>
    <row r="17" spans="1:15" ht="11.25" customHeight="1">
      <c r="A17" s="5" t="s">
        <v>235</v>
      </c>
      <c r="D17" s="6" t="s">
        <v>269</v>
      </c>
      <c r="E17" s="17">
        <v>40064</v>
      </c>
      <c r="G17" s="17">
        <v>39369</v>
      </c>
      <c r="H17" s="1" t="s">
        <v>12</v>
      </c>
      <c r="I17" s="17">
        <v>39714</v>
      </c>
      <c r="J17" s="1" t="s">
        <v>12</v>
      </c>
      <c r="K17" s="17">
        <v>41337</v>
      </c>
      <c r="L17" s="1" t="s">
        <v>12</v>
      </c>
      <c r="M17" s="17">
        <v>43315</v>
      </c>
      <c r="N17" s="1" t="s">
        <v>12</v>
      </c>
      <c r="O17" s="17">
        <v>44825</v>
      </c>
    </row>
    <row r="18" spans="4:15" ht="11.25" customHeight="1">
      <c r="D18" s="6"/>
      <c r="E18" s="14"/>
      <c r="G18" s="14"/>
      <c r="I18" s="14"/>
      <c r="K18" s="14"/>
      <c r="M18" s="14"/>
      <c r="O18" s="14"/>
    </row>
    <row r="19" spans="1:15" ht="11.25" customHeight="1">
      <c r="A19" s="1" t="s">
        <v>237</v>
      </c>
      <c r="D19" s="6" t="s">
        <v>270</v>
      </c>
      <c r="E19" s="17">
        <v>9570</v>
      </c>
      <c r="G19" s="17">
        <v>10304</v>
      </c>
      <c r="I19" s="17">
        <v>10435</v>
      </c>
      <c r="K19" s="17">
        <v>10669</v>
      </c>
      <c r="M19" s="17">
        <v>11006</v>
      </c>
      <c r="O19" s="17">
        <v>11074</v>
      </c>
    </row>
    <row r="20" spans="1:15" ht="11.25" customHeight="1">
      <c r="A20" s="1" t="s">
        <v>239</v>
      </c>
      <c r="D20" s="6" t="s">
        <v>271</v>
      </c>
      <c r="E20" s="17">
        <v>12283</v>
      </c>
      <c r="G20" s="17">
        <v>12455</v>
      </c>
      <c r="I20" s="17">
        <v>13040</v>
      </c>
      <c r="K20" s="17">
        <v>13407</v>
      </c>
      <c r="M20" s="17">
        <v>13939</v>
      </c>
      <c r="O20" s="17">
        <v>14843</v>
      </c>
    </row>
    <row r="21" spans="1:15" ht="11.25" customHeight="1">
      <c r="A21" s="1" t="s">
        <v>241</v>
      </c>
      <c r="D21" s="6" t="s">
        <v>272</v>
      </c>
      <c r="E21" s="17">
        <v>8217</v>
      </c>
      <c r="G21" s="17">
        <v>8795</v>
      </c>
      <c r="I21" s="17">
        <v>9007</v>
      </c>
      <c r="K21" s="17">
        <v>9020</v>
      </c>
      <c r="M21" s="17">
        <v>9167</v>
      </c>
      <c r="O21" s="17">
        <v>9226</v>
      </c>
    </row>
    <row r="22" spans="1:15" ht="11.25" customHeight="1">
      <c r="A22" s="1" t="s">
        <v>243</v>
      </c>
      <c r="D22" s="6" t="s">
        <v>273</v>
      </c>
      <c r="E22" s="17">
        <v>5841</v>
      </c>
      <c r="G22" s="17">
        <v>6257</v>
      </c>
      <c r="I22" s="17">
        <v>6447</v>
      </c>
      <c r="K22" s="17">
        <v>6672</v>
      </c>
      <c r="M22" s="17">
        <v>6707</v>
      </c>
      <c r="O22" s="17">
        <v>6941</v>
      </c>
    </row>
    <row r="23" spans="1:15" ht="11.25" customHeight="1">
      <c r="A23" s="1" t="s">
        <v>245</v>
      </c>
      <c r="D23" s="6" t="s">
        <v>274</v>
      </c>
      <c r="E23" s="17">
        <v>11251</v>
      </c>
      <c r="G23" s="17">
        <v>11370</v>
      </c>
      <c r="I23" s="17">
        <v>11458</v>
      </c>
      <c r="K23" s="17">
        <v>11762</v>
      </c>
      <c r="M23" s="17">
        <v>12249</v>
      </c>
      <c r="O23" s="17">
        <v>12732</v>
      </c>
    </row>
    <row r="24" spans="1:15" ht="11.25" customHeight="1">
      <c r="A24" s="1" t="s">
        <v>247</v>
      </c>
      <c r="D24" s="6" t="s">
        <v>275</v>
      </c>
      <c r="E24" s="17">
        <v>23097</v>
      </c>
      <c r="G24" s="17">
        <v>23614</v>
      </c>
      <c r="I24" s="17">
        <v>24473</v>
      </c>
      <c r="K24" s="17">
        <v>24654</v>
      </c>
      <c r="L24" s="1" t="s">
        <v>12</v>
      </c>
      <c r="M24" s="17">
        <v>24966</v>
      </c>
      <c r="N24" s="1" t="s">
        <v>12</v>
      </c>
      <c r="O24" s="17">
        <v>25545</v>
      </c>
    </row>
    <row r="25" spans="1:15" ht="11.25" customHeight="1">
      <c r="A25" s="1" t="s">
        <v>249</v>
      </c>
      <c r="D25" s="6" t="s">
        <v>276</v>
      </c>
      <c r="E25" s="17">
        <v>17542</v>
      </c>
      <c r="G25" s="17">
        <v>18516</v>
      </c>
      <c r="I25" s="17">
        <v>18673</v>
      </c>
      <c r="K25" s="17">
        <v>19320</v>
      </c>
      <c r="M25" s="17">
        <v>19751</v>
      </c>
      <c r="O25" s="17">
        <v>20263</v>
      </c>
    </row>
    <row r="26" spans="1:15" ht="11.25" customHeight="1">
      <c r="A26" s="1" t="s">
        <v>251</v>
      </c>
      <c r="D26" s="6" t="s">
        <v>277</v>
      </c>
      <c r="E26" s="17">
        <v>8752</v>
      </c>
      <c r="G26" s="17">
        <v>8873</v>
      </c>
      <c r="I26" s="17">
        <v>8856</v>
      </c>
      <c r="K26" s="17">
        <v>8940</v>
      </c>
      <c r="M26" s="17">
        <v>9149</v>
      </c>
      <c r="N26" s="1" t="s">
        <v>12</v>
      </c>
      <c r="O26" s="17">
        <v>9434</v>
      </c>
    </row>
    <row r="27" spans="1:15" ht="11.25" customHeight="1">
      <c r="A27" s="1" t="s">
        <v>253</v>
      </c>
      <c r="D27" s="6" t="s">
        <v>278</v>
      </c>
      <c r="E27" s="17">
        <v>9232</v>
      </c>
      <c r="G27" s="17">
        <v>9236</v>
      </c>
      <c r="I27" s="17">
        <v>9266</v>
      </c>
      <c r="K27" s="17">
        <v>9294</v>
      </c>
      <c r="M27" s="17">
        <v>9358</v>
      </c>
      <c r="N27" s="1" t="s">
        <v>12</v>
      </c>
      <c r="O27" s="17">
        <v>9429</v>
      </c>
    </row>
    <row r="28" spans="1:15" ht="11.25" customHeight="1">
      <c r="A28" s="1" t="s">
        <v>255</v>
      </c>
      <c r="D28" s="6" t="s">
        <v>279</v>
      </c>
      <c r="E28" s="17">
        <v>11981</v>
      </c>
      <c r="G28" s="17">
        <v>11814</v>
      </c>
      <c r="I28" s="17">
        <v>12020</v>
      </c>
      <c r="K28" s="17">
        <v>12447</v>
      </c>
      <c r="M28" s="17">
        <v>13073</v>
      </c>
      <c r="O28" s="17">
        <v>13530</v>
      </c>
    </row>
    <row r="29" spans="1:15" ht="11.25" customHeight="1">
      <c r="A29" s="1" t="s">
        <v>257</v>
      </c>
      <c r="D29" s="6" t="s">
        <v>280</v>
      </c>
      <c r="E29" s="17">
        <v>6874</v>
      </c>
      <c r="G29" s="17">
        <v>6771</v>
      </c>
      <c r="I29" s="17">
        <v>6850</v>
      </c>
      <c r="K29" s="17">
        <v>6942</v>
      </c>
      <c r="M29" s="17">
        <v>7083</v>
      </c>
      <c r="O29" s="17">
        <v>7196</v>
      </c>
    </row>
    <row r="30" spans="1:15" ht="11.25" customHeight="1">
      <c r="A30" s="5" t="s">
        <v>259</v>
      </c>
      <c r="D30" s="6" t="s">
        <v>281</v>
      </c>
      <c r="E30" s="17">
        <v>124641</v>
      </c>
      <c r="G30" s="17">
        <v>128002</v>
      </c>
      <c r="H30" s="1" t="s">
        <v>12</v>
      </c>
      <c r="I30" s="17">
        <v>130539</v>
      </c>
      <c r="J30" s="1" t="s">
        <v>12</v>
      </c>
      <c r="K30" s="17">
        <v>133101</v>
      </c>
      <c r="L30" s="1" t="s">
        <v>12</v>
      </c>
      <c r="M30" s="17">
        <v>136399</v>
      </c>
      <c r="N30" s="1" t="s">
        <v>12</v>
      </c>
      <c r="O30" s="17">
        <v>140124</v>
      </c>
    </row>
    <row r="31" spans="4:15" ht="11.25">
      <c r="D31" s="6"/>
      <c r="E31" s="14"/>
      <c r="G31" s="14"/>
      <c r="I31" s="14"/>
      <c r="K31" s="14"/>
      <c r="M31" s="14"/>
      <c r="O31" s="14"/>
    </row>
    <row r="32" spans="1:16" ht="14.25" customHeight="1">
      <c r="A32" s="15" t="s">
        <v>261</v>
      </c>
      <c r="B32" s="12"/>
      <c r="C32" s="12"/>
      <c r="D32" s="11" t="s">
        <v>282</v>
      </c>
      <c r="E32" s="18">
        <v>194099</v>
      </c>
      <c r="F32" s="12"/>
      <c r="G32" s="18">
        <v>196028</v>
      </c>
      <c r="H32" s="12" t="s">
        <v>12</v>
      </c>
      <c r="I32" s="18">
        <v>201056</v>
      </c>
      <c r="J32" s="12" t="s">
        <v>12</v>
      </c>
      <c r="K32" s="18">
        <v>205304</v>
      </c>
      <c r="L32" s="12" t="s">
        <v>12</v>
      </c>
      <c r="M32" s="18">
        <v>211203</v>
      </c>
      <c r="N32" s="12" t="s">
        <v>12</v>
      </c>
      <c r="O32" s="18">
        <v>217466</v>
      </c>
      <c r="P32" s="12"/>
    </row>
    <row r="34" spans="1:2" ht="11.25">
      <c r="A34" s="2" t="s">
        <v>335</v>
      </c>
      <c r="B34" s="1" t="s">
        <v>448</v>
      </c>
    </row>
    <row r="35" spans="1:2" ht="11.25">
      <c r="A35" s="2" t="s">
        <v>336</v>
      </c>
      <c r="B35" s="1" t="s">
        <v>338</v>
      </c>
    </row>
    <row r="36" ht="11.25">
      <c r="A36" s="2"/>
    </row>
    <row r="37" ht="11.25">
      <c r="A37" s="5" t="s">
        <v>56</v>
      </c>
    </row>
    <row r="38" ht="11.25">
      <c r="A38" s="1" t="s">
        <v>57</v>
      </c>
    </row>
    <row r="40" ht="11.25">
      <c r="A40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140625" style="1" customWidth="1"/>
    <col min="4" max="4" width="15.0039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331</v>
      </c>
    </row>
    <row r="2" ht="12.75">
      <c r="A2" s="4"/>
    </row>
    <row r="3" spans="1:16" ht="15" customHeight="1">
      <c r="A3" s="75" t="s">
        <v>369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222</v>
      </c>
      <c r="B6" s="77"/>
      <c r="C6" s="78"/>
      <c r="D6" s="83" t="s">
        <v>372</v>
      </c>
      <c r="E6" s="7" t="s">
        <v>196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ht="11.25" customHeight="1">
      <c r="A10" s="1" t="s">
        <v>223</v>
      </c>
      <c r="D10" s="6" t="s">
        <v>263</v>
      </c>
      <c r="E10" s="13">
        <v>-3.9</v>
      </c>
      <c r="F10" s="23"/>
      <c r="G10" s="13">
        <v>-2.3</v>
      </c>
      <c r="H10" s="23"/>
      <c r="I10" s="13">
        <v>13.7</v>
      </c>
      <c r="J10" s="23"/>
      <c r="K10" s="13">
        <v>-1.4</v>
      </c>
      <c r="L10" s="23"/>
      <c r="M10" s="13">
        <v>1.3</v>
      </c>
      <c r="N10" s="23"/>
      <c r="O10" s="13">
        <v>1.8</v>
      </c>
      <c r="P10" s="23"/>
    </row>
    <row r="11" spans="1:16" ht="11.25" customHeight="1">
      <c r="A11" s="1" t="s">
        <v>225</v>
      </c>
      <c r="D11" s="6" t="s">
        <v>264</v>
      </c>
      <c r="E11" s="13">
        <v>10.4</v>
      </c>
      <c r="F11" s="23"/>
      <c r="G11" s="13">
        <v>-13</v>
      </c>
      <c r="H11" s="23"/>
      <c r="I11" s="13">
        <v>-7</v>
      </c>
      <c r="J11" s="23"/>
      <c r="K11" s="13">
        <v>4.2</v>
      </c>
      <c r="L11" s="23"/>
      <c r="M11" s="13">
        <v>-1.7</v>
      </c>
      <c r="N11" s="23"/>
      <c r="O11" s="13">
        <v>3.3</v>
      </c>
      <c r="P11" s="23"/>
    </row>
    <row r="12" spans="1:16" ht="11.25" customHeight="1">
      <c r="A12" s="5" t="s">
        <v>227</v>
      </c>
      <c r="D12" s="6" t="s">
        <v>265</v>
      </c>
      <c r="E12" s="13">
        <v>-1.1</v>
      </c>
      <c r="F12" s="23"/>
      <c r="G12" s="13">
        <v>-4.9</v>
      </c>
      <c r="H12" s="23"/>
      <c r="I12" s="13">
        <v>9.5</v>
      </c>
      <c r="J12" s="23"/>
      <c r="K12" s="13">
        <v>-0.5</v>
      </c>
      <c r="L12" s="23"/>
      <c r="M12" s="13">
        <v>0.6</v>
      </c>
      <c r="N12" s="23"/>
      <c r="O12" s="13">
        <v>2.1</v>
      </c>
      <c r="P12" s="23"/>
    </row>
    <row r="13" spans="4:16" ht="11.25" customHeight="1">
      <c r="D13" s="6"/>
      <c r="E13" s="13"/>
      <c r="F13" s="23"/>
      <c r="G13" s="13"/>
      <c r="H13" s="23"/>
      <c r="I13" s="13"/>
      <c r="J13" s="23"/>
      <c r="K13" s="13"/>
      <c r="L13" s="23"/>
      <c r="M13" s="13"/>
      <c r="N13" s="23"/>
      <c r="O13" s="13"/>
      <c r="P13" s="23"/>
    </row>
    <row r="14" spans="1:16" ht="11.25" customHeight="1">
      <c r="A14" s="1" t="s">
        <v>229</v>
      </c>
      <c r="D14" s="6" t="s">
        <v>266</v>
      </c>
      <c r="E14" s="13">
        <v>2.5</v>
      </c>
      <c r="F14" s="23"/>
      <c r="G14" s="13">
        <v>-0.9</v>
      </c>
      <c r="H14" s="23"/>
      <c r="I14" s="13">
        <v>-0.6</v>
      </c>
      <c r="J14" s="23"/>
      <c r="K14" s="13">
        <v>1.4</v>
      </c>
      <c r="L14" s="23"/>
      <c r="M14" s="13">
        <v>2.3</v>
      </c>
      <c r="N14" s="23"/>
      <c r="O14" s="13">
        <v>1.7</v>
      </c>
      <c r="P14" s="23"/>
    </row>
    <row r="15" spans="1:16" ht="11.25" customHeight="1">
      <c r="A15" s="1" t="s">
        <v>231</v>
      </c>
      <c r="D15" s="6" t="s">
        <v>267</v>
      </c>
      <c r="E15" s="13">
        <v>3.9</v>
      </c>
      <c r="F15" s="23"/>
      <c r="G15" s="13">
        <v>2</v>
      </c>
      <c r="H15" s="23"/>
      <c r="I15" s="13">
        <v>-3.2</v>
      </c>
      <c r="J15" s="23"/>
      <c r="K15" s="13">
        <v>0.5</v>
      </c>
      <c r="L15" s="23"/>
      <c r="M15" s="13">
        <v>0.8</v>
      </c>
      <c r="N15" s="23"/>
      <c r="O15" s="13">
        <v>2.2</v>
      </c>
      <c r="P15" s="23"/>
    </row>
    <row r="16" spans="1:16" ht="11.25" customHeight="1">
      <c r="A16" s="1" t="s">
        <v>233</v>
      </c>
      <c r="D16" s="6" t="s">
        <v>268</v>
      </c>
      <c r="E16" s="13">
        <v>-0.2</v>
      </c>
      <c r="F16" s="23"/>
      <c r="G16" s="13">
        <v>-5.5</v>
      </c>
      <c r="H16" s="23"/>
      <c r="I16" s="13">
        <v>6.6</v>
      </c>
      <c r="J16" s="23"/>
      <c r="K16" s="13">
        <v>11.7</v>
      </c>
      <c r="L16" s="23"/>
      <c r="M16" s="13">
        <v>11.5</v>
      </c>
      <c r="N16" s="23"/>
      <c r="O16" s="13">
        <v>7.2</v>
      </c>
      <c r="P16" s="23"/>
    </row>
    <row r="17" spans="1:16" ht="11.25" customHeight="1">
      <c r="A17" s="5" t="s">
        <v>235</v>
      </c>
      <c r="D17" s="6" t="s">
        <v>269</v>
      </c>
      <c r="E17" s="13">
        <v>2</v>
      </c>
      <c r="F17" s="23"/>
      <c r="G17" s="13">
        <v>-1.7</v>
      </c>
      <c r="H17" s="23"/>
      <c r="I17" s="13">
        <v>0.9</v>
      </c>
      <c r="J17" s="23"/>
      <c r="K17" s="13">
        <v>4.1</v>
      </c>
      <c r="L17" s="23"/>
      <c r="M17" s="13">
        <v>4.8</v>
      </c>
      <c r="N17" s="23"/>
      <c r="O17" s="13">
        <v>3.5</v>
      </c>
      <c r="P17" s="23"/>
    </row>
    <row r="18" spans="4:16" ht="11.25" customHeight="1">
      <c r="D18" s="6"/>
      <c r="E18" s="13"/>
      <c r="F18" s="23"/>
      <c r="G18" s="13"/>
      <c r="H18" s="23"/>
      <c r="I18" s="13"/>
      <c r="J18" s="23"/>
      <c r="K18" s="13"/>
      <c r="L18" s="23"/>
      <c r="M18" s="13"/>
      <c r="N18" s="23"/>
      <c r="O18" s="13"/>
      <c r="P18" s="23"/>
    </row>
    <row r="19" spans="1:16" ht="11.25" customHeight="1">
      <c r="A19" s="1" t="s">
        <v>237</v>
      </c>
      <c r="D19" s="6" t="s">
        <v>270</v>
      </c>
      <c r="E19" s="13">
        <v>-3.2</v>
      </c>
      <c r="F19" s="23"/>
      <c r="G19" s="13">
        <v>7.7</v>
      </c>
      <c r="H19" s="23"/>
      <c r="I19" s="13">
        <v>1.3</v>
      </c>
      <c r="J19" s="23"/>
      <c r="K19" s="13">
        <v>2.2</v>
      </c>
      <c r="L19" s="23"/>
      <c r="M19" s="13">
        <v>3.2</v>
      </c>
      <c r="N19" s="23"/>
      <c r="O19" s="13">
        <v>0.6</v>
      </c>
      <c r="P19" s="23"/>
    </row>
    <row r="20" spans="1:16" ht="11.25" customHeight="1">
      <c r="A20" s="1" t="s">
        <v>239</v>
      </c>
      <c r="D20" s="6" t="s">
        <v>271</v>
      </c>
      <c r="E20" s="13">
        <v>1.5</v>
      </c>
      <c r="F20" s="23"/>
      <c r="G20" s="13">
        <v>1.4</v>
      </c>
      <c r="H20" s="23"/>
      <c r="I20" s="13">
        <v>4.7</v>
      </c>
      <c r="J20" s="23"/>
      <c r="K20" s="13">
        <v>2.8</v>
      </c>
      <c r="L20" s="23"/>
      <c r="M20" s="13">
        <v>4</v>
      </c>
      <c r="N20" s="23"/>
      <c r="O20" s="13">
        <v>6.5</v>
      </c>
      <c r="P20" s="23"/>
    </row>
    <row r="21" spans="1:16" ht="11.25" customHeight="1">
      <c r="A21" s="1" t="s">
        <v>241</v>
      </c>
      <c r="D21" s="6" t="s">
        <v>272</v>
      </c>
      <c r="E21" s="13">
        <v>1.6</v>
      </c>
      <c r="F21" s="23"/>
      <c r="G21" s="13">
        <v>7</v>
      </c>
      <c r="H21" s="23"/>
      <c r="I21" s="13">
        <v>2.4</v>
      </c>
      <c r="J21" s="23"/>
      <c r="K21" s="13">
        <v>0.1</v>
      </c>
      <c r="L21" s="23"/>
      <c r="M21" s="13">
        <v>1.6</v>
      </c>
      <c r="N21" s="23"/>
      <c r="O21" s="13">
        <v>0.6</v>
      </c>
      <c r="P21" s="23"/>
    </row>
    <row r="22" spans="1:16" ht="11.25" customHeight="1">
      <c r="A22" s="1" t="s">
        <v>243</v>
      </c>
      <c r="D22" s="6" t="s">
        <v>273</v>
      </c>
      <c r="E22" s="13">
        <v>0.9</v>
      </c>
      <c r="F22" s="23"/>
      <c r="G22" s="13">
        <v>7.1</v>
      </c>
      <c r="H22" s="23"/>
      <c r="I22" s="13">
        <v>3</v>
      </c>
      <c r="J22" s="23"/>
      <c r="K22" s="13">
        <v>3.5</v>
      </c>
      <c r="L22" s="23"/>
      <c r="M22" s="13">
        <v>0.5</v>
      </c>
      <c r="N22" s="23"/>
      <c r="O22" s="13">
        <v>3.5</v>
      </c>
      <c r="P22" s="23"/>
    </row>
    <row r="23" spans="1:16" ht="11.25" customHeight="1">
      <c r="A23" s="1" t="s">
        <v>245</v>
      </c>
      <c r="D23" s="6" t="s">
        <v>274</v>
      </c>
      <c r="E23" s="13">
        <v>1.6</v>
      </c>
      <c r="F23" s="23"/>
      <c r="G23" s="13">
        <v>1.1</v>
      </c>
      <c r="H23" s="23"/>
      <c r="I23" s="13">
        <v>0.8</v>
      </c>
      <c r="J23" s="23"/>
      <c r="K23" s="13">
        <v>2.7</v>
      </c>
      <c r="L23" s="23"/>
      <c r="M23" s="13">
        <v>4.1</v>
      </c>
      <c r="N23" s="23"/>
      <c r="O23" s="13">
        <v>3.9</v>
      </c>
      <c r="P23" s="23"/>
    </row>
    <row r="24" spans="1:16" ht="11.25" customHeight="1">
      <c r="A24" s="1" t="s">
        <v>247</v>
      </c>
      <c r="D24" s="6" t="s">
        <v>275</v>
      </c>
      <c r="E24" s="13">
        <v>0.3</v>
      </c>
      <c r="F24" s="23"/>
      <c r="G24" s="13">
        <v>2.2</v>
      </c>
      <c r="H24" s="23"/>
      <c r="I24" s="13">
        <v>3.6</v>
      </c>
      <c r="J24" s="23"/>
      <c r="K24" s="13">
        <v>0.7</v>
      </c>
      <c r="L24" s="23"/>
      <c r="M24" s="13">
        <v>1.3</v>
      </c>
      <c r="N24" s="23"/>
      <c r="O24" s="13">
        <v>2.3</v>
      </c>
      <c r="P24" s="23"/>
    </row>
    <row r="25" spans="1:16" ht="11.25" customHeight="1">
      <c r="A25" s="1" t="s">
        <v>249</v>
      </c>
      <c r="D25" s="6" t="s">
        <v>276</v>
      </c>
      <c r="E25" s="13">
        <v>1.1</v>
      </c>
      <c r="F25" s="23"/>
      <c r="G25" s="13">
        <v>5.6</v>
      </c>
      <c r="H25" s="23"/>
      <c r="I25" s="13">
        <v>0.8</v>
      </c>
      <c r="J25" s="23"/>
      <c r="K25" s="13">
        <v>3.5</v>
      </c>
      <c r="L25" s="23"/>
      <c r="M25" s="13">
        <v>2.2</v>
      </c>
      <c r="N25" s="23"/>
      <c r="O25" s="13">
        <v>2.6</v>
      </c>
      <c r="P25" s="23"/>
    </row>
    <row r="26" spans="1:16" ht="11.25" customHeight="1">
      <c r="A26" s="1" t="s">
        <v>251</v>
      </c>
      <c r="D26" s="6" t="s">
        <v>277</v>
      </c>
      <c r="E26" s="13">
        <v>0.8</v>
      </c>
      <c r="F26" s="23"/>
      <c r="G26" s="13">
        <v>1.4</v>
      </c>
      <c r="H26" s="23"/>
      <c r="I26" s="13">
        <v>-0.2</v>
      </c>
      <c r="J26" s="23"/>
      <c r="K26" s="13">
        <v>1</v>
      </c>
      <c r="L26" s="23"/>
      <c r="M26" s="13">
        <v>2.3</v>
      </c>
      <c r="N26" s="23"/>
      <c r="O26" s="13">
        <v>3.1</v>
      </c>
      <c r="P26" s="23"/>
    </row>
    <row r="27" spans="1:16" ht="11.25" customHeight="1">
      <c r="A27" s="1" t="s">
        <v>253</v>
      </c>
      <c r="D27" s="6" t="s">
        <v>278</v>
      </c>
      <c r="E27" s="13">
        <v>0.6</v>
      </c>
      <c r="F27" s="23"/>
      <c r="G27" s="13">
        <v>0</v>
      </c>
      <c r="H27" s="23"/>
      <c r="I27" s="13">
        <v>0.3</v>
      </c>
      <c r="J27" s="23"/>
      <c r="K27" s="13">
        <v>0.3</v>
      </c>
      <c r="L27" s="23"/>
      <c r="M27" s="13">
        <v>0.7</v>
      </c>
      <c r="N27" s="23"/>
      <c r="O27" s="13">
        <v>0.8</v>
      </c>
      <c r="P27" s="23"/>
    </row>
    <row r="28" spans="1:16" ht="11.25" customHeight="1">
      <c r="A28" s="1" t="s">
        <v>255</v>
      </c>
      <c r="D28" s="6" t="s">
        <v>279</v>
      </c>
      <c r="E28" s="13">
        <v>2.9</v>
      </c>
      <c r="F28" s="23"/>
      <c r="G28" s="13">
        <v>-1.4</v>
      </c>
      <c r="H28" s="23"/>
      <c r="I28" s="13">
        <v>1.8</v>
      </c>
      <c r="J28" s="23"/>
      <c r="K28" s="13">
        <v>3.6</v>
      </c>
      <c r="L28" s="23"/>
      <c r="M28" s="13">
        <v>5</v>
      </c>
      <c r="N28" s="23"/>
      <c r="O28" s="13">
        <v>3.5</v>
      </c>
      <c r="P28" s="23"/>
    </row>
    <row r="29" spans="1:16" ht="11.25" customHeight="1">
      <c r="A29" s="1" t="s">
        <v>257</v>
      </c>
      <c r="D29" s="6" t="s">
        <v>280</v>
      </c>
      <c r="E29" s="13">
        <v>2.3</v>
      </c>
      <c r="F29" s="23"/>
      <c r="G29" s="13">
        <v>-1.5</v>
      </c>
      <c r="H29" s="23"/>
      <c r="I29" s="13">
        <v>1.2</v>
      </c>
      <c r="J29" s="23"/>
      <c r="K29" s="13">
        <v>1.3</v>
      </c>
      <c r="L29" s="23"/>
      <c r="M29" s="13">
        <v>2</v>
      </c>
      <c r="N29" s="23"/>
      <c r="O29" s="13">
        <v>1.6</v>
      </c>
      <c r="P29" s="23"/>
    </row>
    <row r="30" spans="1:16" ht="11.25" customHeight="1">
      <c r="A30" s="5" t="s">
        <v>259</v>
      </c>
      <c r="D30" s="6" t="s">
        <v>281</v>
      </c>
      <c r="E30" s="13">
        <v>0.9</v>
      </c>
      <c r="F30" s="23"/>
      <c r="G30" s="13">
        <v>2.7</v>
      </c>
      <c r="H30" s="23"/>
      <c r="I30" s="13">
        <v>2</v>
      </c>
      <c r="J30" s="23"/>
      <c r="K30" s="13">
        <v>2</v>
      </c>
      <c r="L30" s="23"/>
      <c r="M30" s="13">
        <v>2.5</v>
      </c>
      <c r="N30" s="23"/>
      <c r="O30" s="13">
        <v>2.7</v>
      </c>
      <c r="P30" s="23"/>
    </row>
    <row r="31" spans="4:16" ht="11.25" customHeight="1">
      <c r="D31" s="6"/>
      <c r="E31" s="13"/>
      <c r="F31" s="23"/>
      <c r="G31" s="13"/>
      <c r="H31" s="23"/>
      <c r="I31" s="13"/>
      <c r="J31" s="23"/>
      <c r="K31" s="13"/>
      <c r="L31" s="23"/>
      <c r="M31" s="13"/>
      <c r="N31" s="23"/>
      <c r="O31" s="13"/>
      <c r="P31" s="23"/>
    </row>
    <row r="32" spans="1:16" ht="14.25" customHeight="1">
      <c r="A32" s="15" t="s">
        <v>261</v>
      </c>
      <c r="B32" s="12"/>
      <c r="C32" s="12"/>
      <c r="D32" s="11" t="s">
        <v>282</v>
      </c>
      <c r="E32" s="16">
        <v>0.8</v>
      </c>
      <c r="F32" s="24"/>
      <c r="G32" s="16">
        <v>1</v>
      </c>
      <c r="H32" s="24"/>
      <c r="I32" s="16">
        <v>2.6</v>
      </c>
      <c r="J32" s="24"/>
      <c r="K32" s="16">
        <v>2.1</v>
      </c>
      <c r="L32" s="24"/>
      <c r="M32" s="16">
        <v>2.9</v>
      </c>
      <c r="N32" s="24"/>
      <c r="O32" s="16">
        <v>3</v>
      </c>
      <c r="P32" s="24"/>
    </row>
    <row r="34" spans="1:2" ht="11.25">
      <c r="A34" s="2" t="s">
        <v>335</v>
      </c>
      <c r="B34" s="1" t="s">
        <v>448</v>
      </c>
    </row>
    <row r="35" spans="1:2" ht="11.25">
      <c r="A35" s="2" t="s">
        <v>336</v>
      </c>
      <c r="B35" s="1" t="s">
        <v>338</v>
      </c>
    </row>
    <row r="36" ht="11.25">
      <c r="A36" s="2"/>
    </row>
    <row r="37" ht="11.25">
      <c r="A37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7.8515625" style="1" customWidth="1"/>
    <col min="5" max="5" width="6.28125" style="1" customWidth="1"/>
    <col min="6" max="6" width="1.421875" style="1" customWidth="1"/>
    <col min="7" max="7" width="6.28125" style="1" customWidth="1"/>
    <col min="8" max="8" width="1.421875" style="1" customWidth="1"/>
    <col min="9" max="9" width="6.28125" style="1" customWidth="1"/>
    <col min="10" max="10" width="1.421875" style="1" customWidth="1"/>
    <col min="11" max="11" width="6.28125" style="1" customWidth="1"/>
    <col min="12" max="12" width="1.421875" style="1" customWidth="1"/>
    <col min="13" max="13" width="6.28125" style="1" customWidth="1"/>
    <col min="14" max="14" width="1.421875" style="1" customWidth="1"/>
    <col min="15" max="15" width="6.28125" style="1" customWidth="1"/>
    <col min="16" max="16" width="1.421875" style="1" hidden="1" customWidth="1"/>
    <col min="17" max="16384" width="9.140625" style="1" customWidth="1"/>
  </cols>
  <sheetData>
    <row r="1" ht="12.75">
      <c r="A1" s="3" t="s">
        <v>330</v>
      </c>
    </row>
    <row r="2" ht="12.75">
      <c r="A2" s="4"/>
    </row>
    <row r="3" spans="1:16" ht="15" customHeight="1">
      <c r="A3" s="75" t="s">
        <v>370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372</v>
      </c>
      <c r="E6" s="87" t="s">
        <v>196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11.25">
      <c r="A7" s="79"/>
      <c r="B7" s="79"/>
      <c r="C7" s="80"/>
      <c r="D7" s="84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1.25">
      <c r="A8" s="81"/>
      <c r="B8" s="81"/>
      <c r="C8" s="82"/>
      <c r="D8" s="85"/>
      <c r="E8" s="10" t="s">
        <v>3</v>
      </c>
      <c r="F8" s="11"/>
      <c r="G8" s="10" t="s">
        <v>4</v>
      </c>
      <c r="H8" s="11"/>
      <c r="I8" s="10" t="s">
        <v>5</v>
      </c>
      <c r="J8" s="11"/>
      <c r="K8" s="10" t="s">
        <v>6</v>
      </c>
      <c r="L8" s="11"/>
      <c r="M8" s="10" t="s">
        <v>7</v>
      </c>
      <c r="N8" s="11"/>
      <c r="O8" s="10" t="s">
        <v>8</v>
      </c>
      <c r="P8" s="11"/>
    </row>
    <row r="10" spans="1:16" ht="1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2" spans="1:15" ht="11.25">
      <c r="A12" s="1" t="s">
        <v>15</v>
      </c>
      <c r="D12" s="6" t="s">
        <v>283</v>
      </c>
      <c r="E12" s="17">
        <v>112718</v>
      </c>
      <c r="G12" s="17">
        <v>114297</v>
      </c>
      <c r="I12" s="17">
        <v>118000</v>
      </c>
      <c r="K12" s="17">
        <v>120930</v>
      </c>
      <c r="L12" s="1" t="s">
        <v>12</v>
      </c>
      <c r="M12" s="17">
        <v>124567</v>
      </c>
      <c r="N12" s="1" t="s">
        <v>12</v>
      </c>
      <c r="O12" s="17">
        <v>128638</v>
      </c>
    </row>
    <row r="13" spans="1:15" ht="11.25">
      <c r="A13" s="1" t="s">
        <v>284</v>
      </c>
      <c r="D13" s="6" t="s">
        <v>285</v>
      </c>
      <c r="E13" s="17">
        <v>38299</v>
      </c>
      <c r="G13" s="17">
        <v>39362</v>
      </c>
      <c r="H13" s="1" t="s">
        <v>12</v>
      </c>
      <c r="I13" s="17">
        <v>39430</v>
      </c>
      <c r="J13" s="1" t="s">
        <v>12</v>
      </c>
      <c r="K13" s="17">
        <v>39487</v>
      </c>
      <c r="L13" s="1" t="s">
        <v>12</v>
      </c>
      <c r="M13" s="17">
        <v>40764</v>
      </c>
      <c r="N13" s="1" t="s">
        <v>12</v>
      </c>
      <c r="O13" s="17">
        <v>41880</v>
      </c>
    </row>
    <row r="14" spans="1:15" ht="11.25">
      <c r="A14" s="1" t="s">
        <v>59</v>
      </c>
      <c r="D14" s="27" t="s">
        <v>286</v>
      </c>
      <c r="E14" s="17">
        <v>8949</v>
      </c>
      <c r="G14" s="17">
        <v>8625</v>
      </c>
      <c r="I14" s="17">
        <v>9248</v>
      </c>
      <c r="K14" s="17">
        <v>10769</v>
      </c>
      <c r="M14" s="17">
        <v>12710</v>
      </c>
      <c r="O14" s="17">
        <v>13849</v>
      </c>
    </row>
    <row r="15" spans="1:15" ht="14.25" customHeight="1">
      <c r="A15" s="1" t="s">
        <v>334</v>
      </c>
      <c r="D15" s="28" t="s">
        <v>287</v>
      </c>
      <c r="E15" s="17">
        <v>30106</v>
      </c>
      <c r="G15" s="17">
        <v>32390</v>
      </c>
      <c r="I15" s="17">
        <v>34680</v>
      </c>
      <c r="K15" s="17">
        <v>35796</v>
      </c>
      <c r="L15" s="1" t="s">
        <v>12</v>
      </c>
      <c r="M15" s="17">
        <v>38912</v>
      </c>
      <c r="N15" s="1" t="s">
        <v>12</v>
      </c>
      <c r="O15" s="17">
        <v>40286</v>
      </c>
    </row>
    <row r="16" spans="1:15" ht="11.25">
      <c r="A16" s="1" t="s">
        <v>27</v>
      </c>
      <c r="D16" s="6" t="s">
        <v>288</v>
      </c>
      <c r="E16" s="17">
        <v>190632</v>
      </c>
      <c r="F16" s="1" t="s">
        <v>12</v>
      </c>
      <c r="G16" s="17">
        <v>194953</v>
      </c>
      <c r="H16" s="1" t="s">
        <v>12</v>
      </c>
      <c r="I16" s="17">
        <v>202224</v>
      </c>
      <c r="J16" s="1" t="s">
        <v>12</v>
      </c>
      <c r="K16" s="17">
        <v>207566</v>
      </c>
      <c r="L16" s="1" t="s">
        <v>12</v>
      </c>
      <c r="M16" s="17">
        <v>218066</v>
      </c>
      <c r="N16" s="1" t="s">
        <v>12</v>
      </c>
      <c r="O16" s="17">
        <v>225093</v>
      </c>
    </row>
    <row r="17" spans="1:15" ht="11.25">
      <c r="A17" s="1" t="s">
        <v>29</v>
      </c>
      <c r="D17" s="6" t="s">
        <v>289</v>
      </c>
      <c r="E17" s="17">
        <v>56374</v>
      </c>
      <c r="G17" s="17">
        <v>57609</v>
      </c>
      <c r="I17" s="17">
        <v>58791</v>
      </c>
      <c r="K17" s="17">
        <v>60575</v>
      </c>
      <c r="L17" s="1" t="s">
        <v>12</v>
      </c>
      <c r="M17" s="17">
        <v>60709</v>
      </c>
      <c r="N17" s="1" t="s">
        <v>12</v>
      </c>
      <c r="O17" s="17">
        <v>64056</v>
      </c>
    </row>
    <row r="18" spans="1:15" ht="11.25">
      <c r="A18" s="1" t="s">
        <v>158</v>
      </c>
      <c r="D18" s="6" t="s">
        <v>290</v>
      </c>
      <c r="E18" s="17">
        <v>52486</v>
      </c>
      <c r="G18" s="17">
        <v>58501</v>
      </c>
      <c r="I18" s="17">
        <v>61075</v>
      </c>
      <c r="J18" s="1" t="s">
        <v>12</v>
      </c>
      <c r="K18" s="17">
        <v>62652</v>
      </c>
      <c r="L18" s="1" t="s">
        <v>12</v>
      </c>
      <c r="M18" s="17">
        <v>68274</v>
      </c>
      <c r="N18" s="1" t="s">
        <v>12</v>
      </c>
      <c r="O18" s="17">
        <v>72802</v>
      </c>
    </row>
    <row r="19" spans="4:15" ht="11.25">
      <c r="D19" s="6"/>
      <c r="E19" s="14"/>
      <c r="G19" s="14"/>
      <c r="I19" s="14"/>
      <c r="K19" s="14"/>
      <c r="M19" s="14"/>
      <c r="O19" s="14"/>
    </row>
    <row r="20" spans="1:15" ht="11.25">
      <c r="A20" s="5" t="s">
        <v>33</v>
      </c>
      <c r="D20" s="6" t="s">
        <v>291</v>
      </c>
      <c r="E20" s="17">
        <v>194545</v>
      </c>
      <c r="F20" s="1" t="s">
        <v>12</v>
      </c>
      <c r="G20" s="17">
        <v>194009</v>
      </c>
      <c r="H20" s="1" t="s">
        <v>12</v>
      </c>
      <c r="I20" s="17">
        <v>200002</v>
      </c>
      <c r="J20" s="1" t="s">
        <v>12</v>
      </c>
      <c r="K20" s="17">
        <v>205516</v>
      </c>
      <c r="L20" s="1" t="s">
        <v>12</v>
      </c>
      <c r="M20" s="17">
        <v>210735</v>
      </c>
      <c r="N20" s="1" t="s">
        <v>12</v>
      </c>
      <c r="O20" s="17">
        <v>216985</v>
      </c>
    </row>
    <row r="22" spans="1:16" ht="15" customHeight="1">
      <c r="A22" s="86" t="s">
        <v>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4" spans="1:16" ht="11.25">
      <c r="A24" s="1" t="s">
        <v>15</v>
      </c>
      <c r="D24" s="6" t="s">
        <v>283</v>
      </c>
      <c r="E24" s="13">
        <v>2.8</v>
      </c>
      <c r="F24" s="23"/>
      <c r="G24" s="13">
        <v>1.4</v>
      </c>
      <c r="H24" s="23"/>
      <c r="I24" s="13">
        <v>3.2</v>
      </c>
      <c r="J24" s="23"/>
      <c r="K24" s="13">
        <v>2.5</v>
      </c>
      <c r="L24" s="23"/>
      <c r="M24" s="13">
        <v>3</v>
      </c>
      <c r="N24" s="23"/>
      <c r="O24" s="13">
        <v>3.3</v>
      </c>
      <c r="P24" s="23"/>
    </row>
    <row r="25" spans="1:16" ht="11.25">
      <c r="A25" s="1" t="s">
        <v>284</v>
      </c>
      <c r="D25" s="6" t="s">
        <v>285</v>
      </c>
      <c r="E25" s="13">
        <v>-0.4</v>
      </c>
      <c r="F25" s="23"/>
      <c r="G25" s="13">
        <v>2.8</v>
      </c>
      <c r="H25" s="23"/>
      <c r="I25" s="13">
        <v>0.2</v>
      </c>
      <c r="J25" s="23"/>
      <c r="K25" s="13">
        <v>0.1</v>
      </c>
      <c r="L25" s="23"/>
      <c r="M25" s="13">
        <v>3.2</v>
      </c>
      <c r="N25" s="23"/>
      <c r="O25" s="13">
        <v>2.7</v>
      </c>
      <c r="P25" s="23"/>
    </row>
    <row r="26" spans="1:16" ht="11.25">
      <c r="A26" s="1" t="s">
        <v>59</v>
      </c>
      <c r="D26" s="27" t="s">
        <v>286</v>
      </c>
      <c r="E26" s="13">
        <v>-2.4</v>
      </c>
      <c r="F26" s="23"/>
      <c r="G26" s="13">
        <v>-3.6</v>
      </c>
      <c r="H26" s="23"/>
      <c r="I26" s="13">
        <v>7.2</v>
      </c>
      <c r="J26" s="23"/>
      <c r="K26" s="13">
        <v>16.4</v>
      </c>
      <c r="L26" s="23"/>
      <c r="M26" s="13">
        <v>18</v>
      </c>
      <c r="N26" s="23"/>
      <c r="O26" s="13">
        <v>9</v>
      </c>
      <c r="P26" s="23"/>
    </row>
    <row r="27" spans="1:16" ht="14.25" customHeight="1">
      <c r="A27" s="1" t="s">
        <v>334</v>
      </c>
      <c r="D27" s="28" t="s">
        <v>287</v>
      </c>
      <c r="E27" s="13">
        <v>-7.2</v>
      </c>
      <c r="F27" s="23"/>
      <c r="G27" s="13">
        <v>7.6</v>
      </c>
      <c r="H27" s="23"/>
      <c r="I27" s="13">
        <v>7.1</v>
      </c>
      <c r="J27" s="23"/>
      <c r="K27" s="13">
        <v>3.2</v>
      </c>
      <c r="L27" s="23"/>
      <c r="M27" s="13">
        <v>8.7</v>
      </c>
      <c r="N27" s="23"/>
      <c r="O27" s="13">
        <v>3.5</v>
      </c>
      <c r="P27" s="23"/>
    </row>
    <row r="28" spans="1:16" ht="11.25">
      <c r="A28" s="1" t="s">
        <v>27</v>
      </c>
      <c r="D28" s="6" t="s">
        <v>288</v>
      </c>
      <c r="E28" s="13">
        <v>1.1</v>
      </c>
      <c r="F28" s="23"/>
      <c r="G28" s="13">
        <v>2.3</v>
      </c>
      <c r="H28" s="23"/>
      <c r="I28" s="13">
        <v>3.7</v>
      </c>
      <c r="J28" s="23"/>
      <c r="K28" s="13">
        <v>2.6</v>
      </c>
      <c r="L28" s="23"/>
      <c r="M28" s="13">
        <v>5.1</v>
      </c>
      <c r="N28" s="23"/>
      <c r="O28" s="13">
        <v>3.2</v>
      </c>
      <c r="P28" s="23"/>
    </row>
    <row r="29" spans="1:16" ht="11.25">
      <c r="A29" s="1" t="s">
        <v>29</v>
      </c>
      <c r="D29" s="6" t="s">
        <v>289</v>
      </c>
      <c r="E29" s="13">
        <v>4.7</v>
      </c>
      <c r="F29" s="23"/>
      <c r="G29" s="13">
        <v>2.2</v>
      </c>
      <c r="H29" s="23"/>
      <c r="I29" s="13">
        <v>2.1</v>
      </c>
      <c r="J29" s="23"/>
      <c r="K29" s="13">
        <v>3</v>
      </c>
      <c r="L29" s="23"/>
      <c r="M29" s="13">
        <v>0.2</v>
      </c>
      <c r="N29" s="23"/>
      <c r="O29" s="13">
        <v>5.5</v>
      </c>
      <c r="P29" s="23"/>
    </row>
    <row r="30" spans="1:16" ht="11.25">
      <c r="A30" s="1" t="s">
        <v>158</v>
      </c>
      <c r="D30" s="6" t="s">
        <v>290</v>
      </c>
      <c r="E30" s="13">
        <v>-1.4</v>
      </c>
      <c r="F30" s="23"/>
      <c r="G30" s="13">
        <v>11.5</v>
      </c>
      <c r="H30" s="23"/>
      <c r="I30" s="13">
        <v>4.4</v>
      </c>
      <c r="J30" s="23"/>
      <c r="K30" s="13">
        <v>2.6</v>
      </c>
      <c r="L30" s="23"/>
      <c r="M30" s="13">
        <v>9</v>
      </c>
      <c r="N30" s="23"/>
      <c r="O30" s="13">
        <v>6.6</v>
      </c>
      <c r="P30" s="23"/>
    </row>
    <row r="31" spans="4:16" ht="11.25">
      <c r="D31" s="6"/>
      <c r="E31" s="13"/>
      <c r="F31" s="23"/>
      <c r="G31" s="13"/>
      <c r="H31" s="23"/>
      <c r="I31" s="13"/>
      <c r="J31" s="23"/>
      <c r="K31" s="13"/>
      <c r="L31" s="23"/>
      <c r="M31" s="13"/>
      <c r="N31" s="23"/>
      <c r="O31" s="13"/>
      <c r="P31" s="23"/>
    </row>
    <row r="32" spans="1:16" ht="11.25">
      <c r="A32" s="15" t="s">
        <v>33</v>
      </c>
      <c r="B32" s="12"/>
      <c r="C32" s="12"/>
      <c r="D32" s="11" t="s">
        <v>291</v>
      </c>
      <c r="E32" s="16">
        <v>3.1</v>
      </c>
      <c r="F32" s="24"/>
      <c r="G32" s="16">
        <v>-0.3</v>
      </c>
      <c r="H32" s="24"/>
      <c r="I32" s="16">
        <v>3.1</v>
      </c>
      <c r="J32" s="24"/>
      <c r="K32" s="16">
        <v>2.8</v>
      </c>
      <c r="L32" s="24"/>
      <c r="M32" s="16">
        <v>2.5</v>
      </c>
      <c r="N32" s="24"/>
      <c r="O32" s="16">
        <v>3</v>
      </c>
      <c r="P32" s="24"/>
    </row>
    <row r="34" spans="1:2" ht="11.25">
      <c r="A34" s="2" t="s">
        <v>335</v>
      </c>
      <c r="B34" s="1" t="s">
        <v>448</v>
      </c>
    </row>
    <row r="35" spans="1:2" ht="11.25">
      <c r="A35" s="2" t="s">
        <v>336</v>
      </c>
      <c r="B35" s="1" t="s">
        <v>76</v>
      </c>
    </row>
    <row r="36" ht="11.25">
      <c r="A36" s="2"/>
    </row>
    <row r="37" ht="11.25">
      <c r="A37" s="5" t="s">
        <v>56</v>
      </c>
    </row>
    <row r="38" ht="11.25">
      <c r="A38" s="1" t="s">
        <v>57</v>
      </c>
    </row>
    <row r="40" ht="11.25">
      <c r="A40" s="5" t="s">
        <v>337</v>
      </c>
    </row>
  </sheetData>
  <sheetProtection/>
  <mergeCells count="7">
    <mergeCell ref="A22:P22"/>
    <mergeCell ref="A3:P3"/>
    <mergeCell ref="A4:P4"/>
    <mergeCell ref="A6:C8"/>
    <mergeCell ref="D6:D8"/>
    <mergeCell ref="E6:P7"/>
    <mergeCell ref="A10:P10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2.8515625" style="0" customWidth="1"/>
    <col min="4" max="4" width="8.00390625" style="0" customWidth="1"/>
    <col min="5" max="5" width="6.00390625" style="0" customWidth="1"/>
    <col min="6" max="6" width="7.8515625" style="0" customWidth="1"/>
    <col min="7" max="7" width="6.00390625" style="0" customWidth="1"/>
    <col min="8" max="8" width="8.00390625" style="0" customWidth="1"/>
    <col min="9" max="9" width="6.00390625" style="0" customWidth="1"/>
    <col min="10" max="10" width="8.00390625" style="0" customWidth="1"/>
    <col min="11" max="11" width="6.00390625" style="0" customWidth="1"/>
  </cols>
  <sheetData>
    <row r="1" ht="15">
      <c r="A1" s="35" t="s">
        <v>434</v>
      </c>
    </row>
    <row r="2" ht="15">
      <c r="A2" s="36"/>
    </row>
    <row r="3" spans="1:9" ht="15">
      <c r="A3" s="68" t="s">
        <v>447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9" t="s">
        <v>420</v>
      </c>
      <c r="B4" s="69"/>
      <c r="C4" s="69"/>
      <c r="D4" s="69"/>
      <c r="E4" s="69"/>
      <c r="F4" s="69"/>
      <c r="G4" s="69"/>
      <c r="H4" s="69"/>
      <c r="I4" s="69"/>
    </row>
    <row r="5" spans="1:9" ht="15">
      <c r="A5" s="74"/>
      <c r="B5" s="74"/>
      <c r="C5" s="74"/>
      <c r="D5" s="74"/>
      <c r="E5" s="74"/>
      <c r="F5" s="74"/>
      <c r="G5" s="74"/>
      <c r="H5" s="74"/>
      <c r="I5" s="74"/>
    </row>
    <row r="6" spans="1:11" ht="44.25" customHeight="1">
      <c r="A6" s="70" t="s">
        <v>1</v>
      </c>
      <c r="B6" s="70"/>
      <c r="C6" s="71"/>
      <c r="D6" s="67" t="s">
        <v>421</v>
      </c>
      <c r="E6" s="72"/>
      <c r="F6" s="73" t="s">
        <v>422</v>
      </c>
      <c r="G6" s="72"/>
      <c r="H6" s="73" t="s">
        <v>423</v>
      </c>
      <c r="I6" s="72"/>
      <c r="J6" s="73" t="s">
        <v>424</v>
      </c>
      <c r="K6" s="67"/>
    </row>
    <row r="7" spans="10:11" ht="15">
      <c r="J7" s="37"/>
      <c r="K7" s="37"/>
    </row>
    <row r="8" spans="1:11" ht="15">
      <c r="A8" s="56" t="s">
        <v>435</v>
      </c>
      <c r="J8" s="37"/>
      <c r="K8" s="37"/>
    </row>
    <row r="9" spans="1:11" ht="15">
      <c r="A9" s="37" t="s">
        <v>436</v>
      </c>
      <c r="D9" s="39">
        <v>0.9</v>
      </c>
      <c r="E9" s="40" t="s">
        <v>437</v>
      </c>
      <c r="F9" s="39">
        <v>0.5</v>
      </c>
      <c r="G9" s="41"/>
      <c r="H9" s="39">
        <v>3.3</v>
      </c>
      <c r="I9" s="41"/>
      <c r="J9" s="39">
        <v>3.1</v>
      </c>
      <c r="K9" s="57"/>
    </row>
    <row r="10" spans="1:11" ht="15">
      <c r="A10" s="37" t="s">
        <v>438</v>
      </c>
      <c r="D10" s="39">
        <v>1</v>
      </c>
      <c r="E10" s="40" t="s">
        <v>437</v>
      </c>
      <c r="F10" s="39">
        <v>0.2</v>
      </c>
      <c r="G10" s="41"/>
      <c r="H10" s="39">
        <v>2.7</v>
      </c>
      <c r="I10" s="41"/>
      <c r="J10" s="39">
        <v>3.1</v>
      </c>
      <c r="K10" s="57"/>
    </row>
    <row r="11" spans="1:11" ht="15">
      <c r="A11" s="56" t="s">
        <v>23</v>
      </c>
      <c r="D11" s="58" t="s">
        <v>437</v>
      </c>
      <c r="E11" s="44"/>
      <c r="F11" s="59"/>
      <c r="G11" s="41"/>
      <c r="H11" s="58"/>
      <c r="I11" s="41"/>
      <c r="J11" s="58"/>
      <c r="K11" s="57"/>
    </row>
    <row r="12" spans="1:11" ht="15">
      <c r="A12" s="37" t="s">
        <v>439</v>
      </c>
      <c r="D12" s="39">
        <v>-0.1</v>
      </c>
      <c r="E12" s="40" t="s">
        <v>437</v>
      </c>
      <c r="F12" s="39">
        <v>0</v>
      </c>
      <c r="G12" s="41"/>
      <c r="H12" s="39">
        <v>9</v>
      </c>
      <c r="I12" s="41"/>
      <c r="J12" s="39">
        <v>5.1</v>
      </c>
      <c r="K12" s="57"/>
    </row>
    <row r="13" spans="1:11" ht="15">
      <c r="A13" s="37" t="s">
        <v>440</v>
      </c>
      <c r="D13" s="39">
        <v>2.2</v>
      </c>
      <c r="E13" s="40" t="s">
        <v>437</v>
      </c>
      <c r="F13" s="39">
        <v>0.4</v>
      </c>
      <c r="G13" s="41"/>
      <c r="H13" s="39">
        <v>3.5</v>
      </c>
      <c r="I13" s="41"/>
      <c r="J13" s="39">
        <v>1.9</v>
      </c>
      <c r="K13" s="57"/>
    </row>
    <row r="14" spans="1:11" ht="15">
      <c r="A14" s="37" t="s">
        <v>29</v>
      </c>
      <c r="D14" s="39">
        <v>-1.1</v>
      </c>
      <c r="E14" s="40" t="s">
        <v>437</v>
      </c>
      <c r="F14" s="39">
        <v>-0.4</v>
      </c>
      <c r="G14" s="41"/>
      <c r="H14" s="39">
        <v>5.5</v>
      </c>
      <c r="I14" s="41"/>
      <c r="J14" s="39">
        <v>6.8</v>
      </c>
      <c r="K14" s="57"/>
    </row>
    <row r="15" spans="1:11" ht="15">
      <c r="A15" s="37" t="s">
        <v>158</v>
      </c>
      <c r="D15" s="39">
        <v>2.3</v>
      </c>
      <c r="E15" s="40" t="s">
        <v>437</v>
      </c>
      <c r="F15" s="39">
        <v>-0.7</v>
      </c>
      <c r="G15" s="43"/>
      <c r="H15" s="39">
        <v>6.6</v>
      </c>
      <c r="I15" s="43"/>
      <c r="J15" s="39">
        <v>6.1</v>
      </c>
      <c r="K15" s="57"/>
    </row>
    <row r="16" spans="1:11" ht="15">
      <c r="A16" s="37" t="s">
        <v>441</v>
      </c>
      <c r="D16" s="46" t="s">
        <v>442</v>
      </c>
      <c r="E16" s="42" t="s">
        <v>437</v>
      </c>
      <c r="F16" s="39">
        <v>0.1999999999999999</v>
      </c>
      <c r="G16" s="43" t="s">
        <v>437</v>
      </c>
      <c r="H16" s="46" t="s">
        <v>442</v>
      </c>
      <c r="I16" s="43" t="s">
        <v>437</v>
      </c>
      <c r="J16" s="46" t="s">
        <v>442</v>
      </c>
      <c r="K16" s="60"/>
    </row>
    <row r="17" spans="1:11" ht="15">
      <c r="A17" s="61" t="s">
        <v>33</v>
      </c>
      <c r="B17" s="48"/>
      <c r="C17" s="48"/>
      <c r="D17" s="49">
        <v>0.2</v>
      </c>
      <c r="E17" s="50"/>
      <c r="F17" s="49">
        <v>0.2</v>
      </c>
      <c r="G17" s="62"/>
      <c r="H17" s="49">
        <v>3</v>
      </c>
      <c r="I17" s="62"/>
      <c r="J17" s="49">
        <v>2.7</v>
      </c>
      <c r="K17" s="63"/>
    </row>
    <row r="18" spans="10:11" ht="15">
      <c r="J18" s="37"/>
      <c r="K18" s="37"/>
    </row>
    <row r="19" spans="1:11" ht="15">
      <c r="A19" s="51" t="s">
        <v>443</v>
      </c>
      <c r="J19" s="37"/>
      <c r="K19" s="37"/>
    </row>
    <row r="20" spans="1:11" ht="15">
      <c r="A20" s="51" t="s">
        <v>444</v>
      </c>
      <c r="J20" s="37"/>
      <c r="K20" s="37"/>
    </row>
    <row r="21" spans="10:11" ht="15">
      <c r="J21" s="37"/>
      <c r="K21" s="37"/>
    </row>
    <row r="22" spans="1:11" ht="15">
      <c r="A22" s="53" t="s">
        <v>56</v>
      </c>
      <c r="J22" s="37"/>
      <c r="K22" s="37"/>
    </row>
    <row r="23" spans="1:11" ht="15">
      <c r="A23" s="37" t="s">
        <v>432</v>
      </c>
      <c r="J23" s="37"/>
      <c r="K23" s="37"/>
    </row>
    <row r="24" spans="10:11" ht="15">
      <c r="J24" s="37"/>
      <c r="K24" s="37"/>
    </row>
    <row r="25" spans="1:11" ht="15">
      <c r="A25" s="54" t="s">
        <v>433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</sheetData>
  <sheetProtection/>
  <mergeCells count="8">
    <mergeCell ref="J6:K6"/>
    <mergeCell ref="A3:I3"/>
    <mergeCell ref="A4:I4"/>
    <mergeCell ref="A5:I5"/>
    <mergeCell ref="A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maori,Regular"&amp;9Gross Domestic Product: June 2015 quarter</oddHeader>
    <oddFooter>&amp;R&amp;"Arial Maori,Regular"&amp;9www.stats.govt.nz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7.7109375" style="1" customWidth="1"/>
    <col min="4" max="4" width="15.7109375" style="1" customWidth="1"/>
    <col min="5" max="5" width="6.00390625" style="1" customWidth="1"/>
    <col min="6" max="6" width="1.421875" style="1" customWidth="1"/>
    <col min="7" max="7" width="6.00390625" style="1" customWidth="1"/>
    <col min="8" max="8" width="1.421875" style="1" customWidth="1"/>
    <col min="9" max="9" width="6.00390625" style="1" customWidth="1"/>
    <col min="10" max="10" width="1.421875" style="1" customWidth="1"/>
    <col min="11" max="11" width="6.0039062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6.00390625" style="1" customWidth="1"/>
    <col min="16" max="16" width="1.421875" style="1" customWidth="1"/>
    <col min="17" max="16384" width="9.140625" style="1" customWidth="1"/>
  </cols>
  <sheetData>
    <row r="1" ht="12.75">
      <c r="A1" s="3" t="s">
        <v>292</v>
      </c>
    </row>
    <row r="2" ht="12.75">
      <c r="A2" s="4"/>
    </row>
    <row r="3" spans="1:16" ht="15" customHeight="1">
      <c r="A3" s="75" t="s">
        <v>344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222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79"/>
      <c r="B8" s="79"/>
      <c r="C8" s="80"/>
      <c r="D8" s="84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9" spans="1:16" ht="11.25">
      <c r="A9" s="81"/>
      <c r="B9" s="81"/>
      <c r="C9" s="82"/>
      <c r="D9" s="85"/>
      <c r="E9" s="10" t="s">
        <v>41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5" ht="11.25">
      <c r="A11" s="1" t="s">
        <v>223</v>
      </c>
      <c r="D11" s="6" t="s">
        <v>224</v>
      </c>
      <c r="E11" s="17">
        <v>3026</v>
      </c>
      <c r="F11" s="1" t="s">
        <v>12</v>
      </c>
      <c r="G11" s="17">
        <v>2997</v>
      </c>
      <c r="H11" s="1" t="s">
        <v>12</v>
      </c>
      <c r="I11" s="17">
        <v>3082</v>
      </c>
      <c r="J11" s="1" t="s">
        <v>12</v>
      </c>
      <c r="K11" s="17">
        <v>3076</v>
      </c>
      <c r="L11" s="1" t="s">
        <v>12</v>
      </c>
      <c r="M11" s="17">
        <v>3042</v>
      </c>
      <c r="N11" s="1" t="s">
        <v>12</v>
      </c>
      <c r="O11" s="17">
        <v>3103</v>
      </c>
    </row>
    <row r="12" spans="1:15" ht="11.25">
      <c r="A12" s="1" t="s">
        <v>225</v>
      </c>
      <c r="D12" s="6" t="s">
        <v>226</v>
      </c>
      <c r="E12" s="17">
        <v>959</v>
      </c>
      <c r="F12" s="1" t="s">
        <v>12</v>
      </c>
      <c r="G12" s="17">
        <v>889</v>
      </c>
      <c r="H12" s="1" t="s">
        <v>12</v>
      </c>
      <c r="I12" s="17">
        <v>959</v>
      </c>
      <c r="J12" s="1" t="s">
        <v>12</v>
      </c>
      <c r="K12" s="17">
        <v>931</v>
      </c>
      <c r="L12" s="1" t="s">
        <v>12</v>
      </c>
      <c r="M12" s="17">
        <v>873</v>
      </c>
      <c r="N12" s="1" t="s">
        <v>12</v>
      </c>
      <c r="O12" s="17">
        <v>895</v>
      </c>
    </row>
    <row r="13" spans="1:15" ht="11.25">
      <c r="A13" s="5" t="s">
        <v>227</v>
      </c>
      <c r="D13" s="6" t="s">
        <v>228</v>
      </c>
      <c r="E13" s="17">
        <v>4017</v>
      </c>
      <c r="F13" s="1" t="s">
        <v>12</v>
      </c>
      <c r="G13" s="17">
        <v>3915</v>
      </c>
      <c r="H13" s="1" t="s">
        <v>12</v>
      </c>
      <c r="I13" s="17">
        <v>4072</v>
      </c>
      <c r="J13" s="1" t="s">
        <v>12</v>
      </c>
      <c r="K13" s="17">
        <v>4038</v>
      </c>
      <c r="L13" s="1" t="s">
        <v>12</v>
      </c>
      <c r="M13" s="17">
        <v>3944</v>
      </c>
      <c r="N13" s="1" t="s">
        <v>12</v>
      </c>
      <c r="O13" s="17">
        <v>4027</v>
      </c>
    </row>
    <row r="14" spans="4:15" ht="11.25">
      <c r="D14" s="6"/>
      <c r="E14" s="14"/>
      <c r="G14" s="14"/>
      <c r="I14" s="14"/>
      <c r="K14" s="14"/>
      <c r="M14" s="14"/>
      <c r="O14" s="14"/>
    </row>
    <row r="15" spans="1:15" ht="11.25">
      <c r="A15" s="1" t="s">
        <v>229</v>
      </c>
      <c r="D15" s="6" t="s">
        <v>230</v>
      </c>
      <c r="E15" s="17">
        <v>5909</v>
      </c>
      <c r="F15" s="1" t="s">
        <v>12</v>
      </c>
      <c r="G15" s="17">
        <v>5913</v>
      </c>
      <c r="H15" s="1" t="s">
        <v>12</v>
      </c>
      <c r="I15" s="17">
        <v>6006</v>
      </c>
      <c r="J15" s="1" t="s">
        <v>12</v>
      </c>
      <c r="K15" s="17">
        <v>6056</v>
      </c>
      <c r="L15" s="1" t="s">
        <v>12</v>
      </c>
      <c r="M15" s="17">
        <v>5991</v>
      </c>
      <c r="N15" s="1" t="s">
        <v>12</v>
      </c>
      <c r="O15" s="17">
        <v>5964</v>
      </c>
    </row>
    <row r="16" spans="1:15" ht="11.25">
      <c r="A16" s="1" t="s">
        <v>231</v>
      </c>
      <c r="D16" s="6" t="s">
        <v>232</v>
      </c>
      <c r="E16" s="17">
        <v>1565</v>
      </c>
      <c r="F16" s="1" t="s">
        <v>12</v>
      </c>
      <c r="G16" s="17">
        <v>1569</v>
      </c>
      <c r="H16" s="1" t="s">
        <v>12</v>
      </c>
      <c r="I16" s="17">
        <v>1586</v>
      </c>
      <c r="J16" s="1" t="s">
        <v>12</v>
      </c>
      <c r="K16" s="17">
        <v>1567</v>
      </c>
      <c r="L16" s="1" t="s">
        <v>12</v>
      </c>
      <c r="M16" s="17">
        <v>1577</v>
      </c>
      <c r="N16" s="1" t="s">
        <v>12</v>
      </c>
      <c r="O16" s="17">
        <v>1615</v>
      </c>
    </row>
    <row r="17" spans="1:15" ht="11.25">
      <c r="A17" s="1" t="s">
        <v>233</v>
      </c>
      <c r="D17" s="6" t="s">
        <v>234</v>
      </c>
      <c r="E17" s="17">
        <v>3523</v>
      </c>
      <c r="F17" s="1" t="s">
        <v>12</v>
      </c>
      <c r="G17" s="17">
        <v>3603</v>
      </c>
      <c r="H17" s="1" t="s">
        <v>12</v>
      </c>
      <c r="I17" s="17">
        <v>3571</v>
      </c>
      <c r="K17" s="17">
        <v>3570</v>
      </c>
      <c r="L17" s="1" t="s">
        <v>12</v>
      </c>
      <c r="M17" s="17">
        <v>3650</v>
      </c>
      <c r="N17" s="1" t="s">
        <v>12</v>
      </c>
      <c r="O17" s="17">
        <v>3678</v>
      </c>
    </row>
    <row r="18" spans="1:15" ht="11.25">
      <c r="A18" s="5" t="s">
        <v>235</v>
      </c>
      <c r="D18" s="6" t="s">
        <v>236</v>
      </c>
      <c r="E18" s="17">
        <v>11009</v>
      </c>
      <c r="F18" s="1" t="s">
        <v>12</v>
      </c>
      <c r="G18" s="17">
        <v>11098</v>
      </c>
      <c r="H18" s="1" t="s">
        <v>12</v>
      </c>
      <c r="I18" s="17">
        <v>11174</v>
      </c>
      <c r="J18" s="1" t="s">
        <v>12</v>
      </c>
      <c r="K18" s="17">
        <v>11204</v>
      </c>
      <c r="L18" s="1" t="s">
        <v>12</v>
      </c>
      <c r="M18" s="17">
        <v>11230</v>
      </c>
      <c r="N18" s="1" t="s">
        <v>12</v>
      </c>
      <c r="O18" s="17">
        <v>11271</v>
      </c>
    </row>
    <row r="19" spans="4:15" ht="11.25">
      <c r="D19" s="6"/>
      <c r="E19" s="14"/>
      <c r="G19" s="14"/>
      <c r="I19" s="14"/>
      <c r="K19" s="14"/>
      <c r="M19" s="14"/>
      <c r="O19" s="14"/>
    </row>
    <row r="20" spans="1:15" ht="11.25">
      <c r="A20" s="1" t="s">
        <v>237</v>
      </c>
      <c r="D20" s="6" t="s">
        <v>238</v>
      </c>
      <c r="E20" s="17">
        <v>2744</v>
      </c>
      <c r="F20" s="1" t="s">
        <v>12</v>
      </c>
      <c r="G20" s="17">
        <v>2801</v>
      </c>
      <c r="H20" s="1" t="s">
        <v>12</v>
      </c>
      <c r="I20" s="17">
        <v>2800</v>
      </c>
      <c r="J20" s="1" t="s">
        <v>12</v>
      </c>
      <c r="K20" s="17">
        <v>2806</v>
      </c>
      <c r="L20" s="1" t="s">
        <v>12</v>
      </c>
      <c r="M20" s="17">
        <v>2748</v>
      </c>
      <c r="N20" s="1" t="s">
        <v>12</v>
      </c>
      <c r="O20" s="17">
        <v>2718</v>
      </c>
    </row>
    <row r="21" spans="1:15" ht="11.25">
      <c r="A21" s="1" t="s">
        <v>239</v>
      </c>
      <c r="D21" s="6" t="s">
        <v>240</v>
      </c>
      <c r="E21" s="17">
        <v>3491</v>
      </c>
      <c r="F21" s="1" t="s">
        <v>12</v>
      </c>
      <c r="G21" s="17">
        <v>3552</v>
      </c>
      <c r="H21" s="1" t="s">
        <v>12</v>
      </c>
      <c r="I21" s="17">
        <v>3613</v>
      </c>
      <c r="K21" s="17">
        <v>3699</v>
      </c>
      <c r="L21" s="1" t="s">
        <v>12</v>
      </c>
      <c r="M21" s="17">
        <v>3767</v>
      </c>
      <c r="N21" s="1" t="s">
        <v>12</v>
      </c>
      <c r="O21" s="17">
        <v>3762</v>
      </c>
    </row>
    <row r="22" spans="1:15" ht="11.25">
      <c r="A22" s="1" t="s">
        <v>241</v>
      </c>
      <c r="D22" s="6" t="s">
        <v>242</v>
      </c>
      <c r="E22" s="17">
        <v>2295</v>
      </c>
      <c r="F22" s="1" t="s">
        <v>12</v>
      </c>
      <c r="G22" s="17">
        <v>2318</v>
      </c>
      <c r="H22" s="1" t="s">
        <v>12</v>
      </c>
      <c r="I22" s="17">
        <v>2280</v>
      </c>
      <c r="J22" s="1" t="s">
        <v>12</v>
      </c>
      <c r="K22" s="17">
        <v>2291</v>
      </c>
      <c r="L22" s="1" t="s">
        <v>12</v>
      </c>
      <c r="M22" s="17">
        <v>2347</v>
      </c>
      <c r="O22" s="17">
        <v>2305</v>
      </c>
    </row>
    <row r="23" spans="1:15" ht="11.25">
      <c r="A23" s="1" t="s">
        <v>243</v>
      </c>
      <c r="D23" s="6" t="s">
        <v>244</v>
      </c>
      <c r="E23" s="17">
        <v>1667</v>
      </c>
      <c r="G23" s="17">
        <v>1664</v>
      </c>
      <c r="I23" s="17">
        <v>1722</v>
      </c>
      <c r="K23" s="17">
        <v>1758</v>
      </c>
      <c r="M23" s="17">
        <v>1709</v>
      </c>
      <c r="N23" s="1" t="s">
        <v>12</v>
      </c>
      <c r="O23" s="17">
        <v>1752</v>
      </c>
    </row>
    <row r="24" spans="1:15" ht="11.25">
      <c r="A24" s="1" t="s">
        <v>245</v>
      </c>
      <c r="D24" s="6" t="s">
        <v>246</v>
      </c>
      <c r="E24" s="17">
        <v>3078</v>
      </c>
      <c r="G24" s="17">
        <v>3099</v>
      </c>
      <c r="I24" s="17">
        <v>3134</v>
      </c>
      <c r="K24" s="17">
        <v>3169</v>
      </c>
      <c r="L24" s="1" t="s">
        <v>12</v>
      </c>
      <c r="M24" s="17">
        <v>3201</v>
      </c>
      <c r="N24" s="1" t="s">
        <v>12</v>
      </c>
      <c r="O24" s="17">
        <v>3228</v>
      </c>
    </row>
    <row r="25" spans="1:15" ht="11.25">
      <c r="A25" s="1" t="s">
        <v>247</v>
      </c>
      <c r="D25" s="6" t="s">
        <v>248</v>
      </c>
      <c r="E25" s="17">
        <v>6243</v>
      </c>
      <c r="F25" s="1" t="s">
        <v>12</v>
      </c>
      <c r="G25" s="17">
        <v>6280</v>
      </c>
      <c r="H25" s="1" t="s">
        <v>12</v>
      </c>
      <c r="I25" s="17">
        <v>6294</v>
      </c>
      <c r="J25" s="1" t="s">
        <v>12</v>
      </c>
      <c r="K25" s="17">
        <v>6376</v>
      </c>
      <c r="L25" s="1" t="s">
        <v>12</v>
      </c>
      <c r="M25" s="17">
        <v>6403</v>
      </c>
      <c r="N25" s="1" t="s">
        <v>12</v>
      </c>
      <c r="O25" s="17">
        <v>6472</v>
      </c>
    </row>
    <row r="26" spans="1:15" ht="11.25">
      <c r="A26" s="1" t="s">
        <v>249</v>
      </c>
      <c r="D26" s="6" t="s">
        <v>250</v>
      </c>
      <c r="E26" s="17">
        <v>4867</v>
      </c>
      <c r="G26" s="17">
        <v>5067</v>
      </c>
      <c r="I26" s="17">
        <v>4966</v>
      </c>
      <c r="K26" s="17">
        <v>4991</v>
      </c>
      <c r="M26" s="17">
        <v>5095</v>
      </c>
      <c r="O26" s="17">
        <v>5211</v>
      </c>
    </row>
    <row r="27" spans="1:15" ht="11.25">
      <c r="A27" s="1" t="s">
        <v>251</v>
      </c>
      <c r="D27" s="6" t="s">
        <v>252</v>
      </c>
      <c r="E27" s="17">
        <v>2291</v>
      </c>
      <c r="F27" s="1" t="s">
        <v>12</v>
      </c>
      <c r="G27" s="17">
        <v>2314</v>
      </c>
      <c r="H27" s="1" t="s">
        <v>12</v>
      </c>
      <c r="I27" s="17">
        <v>2344</v>
      </c>
      <c r="J27" s="1" t="s">
        <v>12</v>
      </c>
      <c r="K27" s="17">
        <v>2373</v>
      </c>
      <c r="L27" s="1" t="s">
        <v>12</v>
      </c>
      <c r="M27" s="17">
        <v>2365</v>
      </c>
      <c r="N27" s="1" t="s">
        <v>12</v>
      </c>
      <c r="O27" s="17">
        <v>2355</v>
      </c>
    </row>
    <row r="28" spans="1:15" ht="11.25">
      <c r="A28" s="1" t="s">
        <v>253</v>
      </c>
      <c r="D28" s="6" t="s">
        <v>254</v>
      </c>
      <c r="E28" s="17">
        <v>2342</v>
      </c>
      <c r="F28" s="1" t="s">
        <v>12</v>
      </c>
      <c r="G28" s="17">
        <v>2346</v>
      </c>
      <c r="H28" s="1" t="s">
        <v>12</v>
      </c>
      <c r="I28" s="17">
        <v>2350</v>
      </c>
      <c r="J28" s="1" t="s">
        <v>12</v>
      </c>
      <c r="K28" s="17">
        <v>2355</v>
      </c>
      <c r="L28" s="1" t="s">
        <v>12</v>
      </c>
      <c r="M28" s="17">
        <v>2360</v>
      </c>
      <c r="N28" s="1" t="s">
        <v>12</v>
      </c>
      <c r="O28" s="17">
        <v>2365</v>
      </c>
    </row>
    <row r="29" spans="1:15" ht="11.25">
      <c r="A29" s="1" t="s">
        <v>255</v>
      </c>
      <c r="D29" s="6" t="s">
        <v>256</v>
      </c>
      <c r="E29" s="17">
        <v>3289</v>
      </c>
      <c r="F29" s="1" t="s">
        <v>12</v>
      </c>
      <c r="G29" s="17">
        <v>3312</v>
      </c>
      <c r="I29" s="17">
        <v>3363</v>
      </c>
      <c r="J29" s="1" t="s">
        <v>12</v>
      </c>
      <c r="K29" s="17">
        <v>3365</v>
      </c>
      <c r="L29" s="1" t="s">
        <v>12</v>
      </c>
      <c r="M29" s="17">
        <v>3387</v>
      </c>
      <c r="O29" s="17">
        <v>3416</v>
      </c>
    </row>
    <row r="30" spans="1:15" ht="11.25">
      <c r="A30" s="1" t="s">
        <v>257</v>
      </c>
      <c r="D30" s="6" t="s">
        <v>258</v>
      </c>
      <c r="E30" s="17">
        <v>1765</v>
      </c>
      <c r="F30" s="1" t="s">
        <v>12</v>
      </c>
      <c r="G30" s="17">
        <v>1791</v>
      </c>
      <c r="H30" s="1" t="s">
        <v>12</v>
      </c>
      <c r="I30" s="17">
        <v>1790</v>
      </c>
      <c r="J30" s="1" t="s">
        <v>12</v>
      </c>
      <c r="K30" s="17">
        <v>1791</v>
      </c>
      <c r="L30" s="1" t="s">
        <v>12</v>
      </c>
      <c r="M30" s="17">
        <v>1824</v>
      </c>
      <c r="N30" s="1" t="s">
        <v>12</v>
      </c>
      <c r="O30" s="17">
        <v>1792</v>
      </c>
    </row>
    <row r="31" spans="1:15" ht="11.25">
      <c r="A31" s="5" t="s">
        <v>259</v>
      </c>
      <c r="D31" s="6" t="s">
        <v>260</v>
      </c>
      <c r="E31" s="17">
        <v>34062</v>
      </c>
      <c r="F31" s="1" t="s">
        <v>12</v>
      </c>
      <c r="G31" s="17">
        <v>34530</v>
      </c>
      <c r="H31" s="1" t="s">
        <v>12</v>
      </c>
      <c r="I31" s="17">
        <v>34636</v>
      </c>
      <c r="J31" s="1" t="s">
        <v>12</v>
      </c>
      <c r="K31" s="17">
        <v>34949</v>
      </c>
      <c r="L31" s="1" t="s">
        <v>12</v>
      </c>
      <c r="M31" s="17">
        <v>35185</v>
      </c>
      <c r="N31" s="1" t="s">
        <v>12</v>
      </c>
      <c r="O31" s="17">
        <v>35353</v>
      </c>
    </row>
    <row r="32" spans="4:15" ht="11.25">
      <c r="D32" s="6"/>
      <c r="E32" s="14"/>
      <c r="G32" s="14"/>
      <c r="I32" s="14"/>
      <c r="K32" s="14"/>
      <c r="M32" s="14"/>
      <c r="O32" s="14"/>
    </row>
    <row r="33" spans="1:16" ht="14.25" customHeight="1">
      <c r="A33" s="15" t="s">
        <v>261</v>
      </c>
      <c r="B33" s="12"/>
      <c r="C33" s="12"/>
      <c r="D33" s="11" t="s">
        <v>262</v>
      </c>
      <c r="E33" s="18">
        <v>53049</v>
      </c>
      <c r="F33" s="12" t="s">
        <v>12</v>
      </c>
      <c r="G33" s="18">
        <v>53454</v>
      </c>
      <c r="H33" s="12" t="s">
        <v>12</v>
      </c>
      <c r="I33" s="18">
        <v>53935</v>
      </c>
      <c r="J33" s="12" t="s">
        <v>12</v>
      </c>
      <c r="K33" s="18">
        <v>54352</v>
      </c>
      <c r="L33" s="12" t="s">
        <v>12</v>
      </c>
      <c r="M33" s="18">
        <v>54479</v>
      </c>
      <c r="N33" s="12" t="s">
        <v>12</v>
      </c>
      <c r="O33" s="18">
        <v>54712</v>
      </c>
      <c r="P33" s="12"/>
    </row>
    <row r="35" spans="1:2" ht="11.25">
      <c r="A35" s="2" t="s">
        <v>335</v>
      </c>
      <c r="B35" s="1" t="s">
        <v>448</v>
      </c>
    </row>
    <row r="36" spans="1:2" ht="11.25">
      <c r="A36" s="2" t="s">
        <v>336</v>
      </c>
      <c r="B36" s="1" t="s">
        <v>338</v>
      </c>
    </row>
    <row r="37" ht="11.25">
      <c r="A37" s="2"/>
    </row>
    <row r="38" ht="11.25">
      <c r="A38" s="5" t="s">
        <v>56</v>
      </c>
    </row>
    <row r="39" ht="11.25">
      <c r="A39" s="1" t="s">
        <v>57</v>
      </c>
    </row>
    <row r="41" ht="11.25">
      <c r="A41" s="5" t="s">
        <v>337</v>
      </c>
    </row>
  </sheetData>
  <sheetProtection/>
  <mergeCells count="4">
    <mergeCell ref="A3:P3"/>
    <mergeCell ref="A4:P4"/>
    <mergeCell ref="A6:C9"/>
    <mergeCell ref="D6:D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8515625" style="1" customWidth="1"/>
    <col min="4" max="4" width="16.7109375" style="1" customWidth="1"/>
    <col min="5" max="5" width="6.00390625" style="1" customWidth="1"/>
    <col min="6" max="6" width="1.421875" style="1" customWidth="1"/>
    <col min="7" max="7" width="6.00390625" style="1" customWidth="1"/>
    <col min="8" max="8" width="1.421875" style="1" customWidth="1"/>
    <col min="9" max="9" width="6.00390625" style="1" customWidth="1"/>
    <col min="10" max="10" width="1.421875" style="1" customWidth="1"/>
    <col min="11" max="11" width="6.0039062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6.00390625" style="1" customWidth="1"/>
    <col min="16" max="16" width="1.421875" style="1" customWidth="1"/>
    <col min="17" max="16384" width="9.140625" style="1" customWidth="1"/>
  </cols>
  <sheetData>
    <row r="1" ht="12.75">
      <c r="A1" s="3" t="s">
        <v>293</v>
      </c>
    </row>
    <row r="2" ht="12.75">
      <c r="A2" s="4"/>
    </row>
    <row r="3" spans="1:16" ht="15" customHeight="1">
      <c r="A3" s="75" t="s">
        <v>345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222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79"/>
      <c r="B8" s="79"/>
      <c r="C8" s="80"/>
      <c r="D8" s="84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9" spans="1:16" ht="11.25">
      <c r="A9" s="81"/>
      <c r="B9" s="81"/>
      <c r="C9" s="82"/>
      <c r="D9" s="85"/>
      <c r="E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6" ht="11.25">
      <c r="A11" s="1" t="s">
        <v>223</v>
      </c>
      <c r="D11" s="6" t="s">
        <v>224</v>
      </c>
      <c r="E11" s="13">
        <v>1.4</v>
      </c>
      <c r="F11" s="23"/>
      <c r="G11" s="13">
        <v>-1</v>
      </c>
      <c r="H11" s="23"/>
      <c r="I11" s="13">
        <v>2.8</v>
      </c>
      <c r="J11" s="23"/>
      <c r="K11" s="13">
        <v>-0.2</v>
      </c>
      <c r="L11" s="23"/>
      <c r="M11" s="13">
        <v>-1.1</v>
      </c>
      <c r="N11" s="23"/>
      <c r="O11" s="13">
        <v>2</v>
      </c>
      <c r="P11" s="23"/>
    </row>
    <row r="12" spans="1:16" ht="11.25">
      <c r="A12" s="1" t="s">
        <v>225</v>
      </c>
      <c r="D12" s="6" t="s">
        <v>226</v>
      </c>
      <c r="E12" s="13">
        <v>9.3</v>
      </c>
      <c r="F12" s="23"/>
      <c r="G12" s="13">
        <v>-7.3</v>
      </c>
      <c r="H12" s="23"/>
      <c r="I12" s="13">
        <v>7.8</v>
      </c>
      <c r="J12" s="23"/>
      <c r="K12" s="13">
        <v>-2.9</v>
      </c>
      <c r="L12" s="23"/>
      <c r="M12" s="13">
        <v>-6.3</v>
      </c>
      <c r="N12" s="23"/>
      <c r="O12" s="13">
        <v>2.5</v>
      </c>
      <c r="P12" s="23"/>
    </row>
    <row r="13" spans="1:16" ht="11.25">
      <c r="A13" s="5" t="s">
        <v>227</v>
      </c>
      <c r="D13" s="6" t="s">
        <v>228</v>
      </c>
      <c r="E13" s="13">
        <v>3.2</v>
      </c>
      <c r="F13" s="23"/>
      <c r="G13" s="13">
        <v>-2.5</v>
      </c>
      <c r="H13" s="23"/>
      <c r="I13" s="13">
        <v>4</v>
      </c>
      <c r="J13" s="23"/>
      <c r="K13" s="13">
        <v>-0.8</v>
      </c>
      <c r="L13" s="23"/>
      <c r="M13" s="13">
        <v>-2.3</v>
      </c>
      <c r="N13" s="23"/>
      <c r="O13" s="13">
        <v>2.1</v>
      </c>
      <c r="P13" s="23"/>
    </row>
    <row r="14" spans="4:16" ht="11.25">
      <c r="D14" s="6"/>
      <c r="E14" s="13"/>
      <c r="F14" s="23"/>
      <c r="G14" s="13"/>
      <c r="H14" s="23"/>
      <c r="I14" s="13"/>
      <c r="J14" s="23"/>
      <c r="K14" s="13"/>
      <c r="L14" s="23"/>
      <c r="M14" s="13"/>
      <c r="N14" s="23"/>
      <c r="O14" s="13"/>
      <c r="P14" s="23"/>
    </row>
    <row r="15" spans="1:16" ht="11.25">
      <c r="A15" s="1" t="s">
        <v>229</v>
      </c>
      <c r="D15" s="6" t="s">
        <v>230</v>
      </c>
      <c r="E15" s="13">
        <v>-0.5</v>
      </c>
      <c r="F15" s="23"/>
      <c r="G15" s="13">
        <v>0.1</v>
      </c>
      <c r="H15" s="23"/>
      <c r="I15" s="13">
        <v>1.6</v>
      </c>
      <c r="J15" s="23"/>
      <c r="K15" s="13">
        <v>0.8</v>
      </c>
      <c r="L15" s="23"/>
      <c r="M15" s="13">
        <v>-1.1</v>
      </c>
      <c r="N15" s="23"/>
      <c r="O15" s="13">
        <v>-0.4</v>
      </c>
      <c r="P15" s="23"/>
    </row>
    <row r="16" spans="1:16" ht="11.25">
      <c r="A16" s="1" t="s">
        <v>231</v>
      </c>
      <c r="D16" s="6" t="s">
        <v>232</v>
      </c>
      <c r="E16" s="13">
        <v>0.4</v>
      </c>
      <c r="F16" s="23"/>
      <c r="G16" s="13">
        <v>0.3</v>
      </c>
      <c r="H16" s="23"/>
      <c r="I16" s="13">
        <v>1.1</v>
      </c>
      <c r="J16" s="23"/>
      <c r="K16" s="13">
        <v>-1.2</v>
      </c>
      <c r="L16" s="23"/>
      <c r="M16" s="13">
        <v>0.6</v>
      </c>
      <c r="N16" s="23"/>
      <c r="O16" s="13">
        <v>2.4</v>
      </c>
      <c r="P16" s="23"/>
    </row>
    <row r="17" spans="1:16" ht="11.25">
      <c r="A17" s="1" t="s">
        <v>233</v>
      </c>
      <c r="D17" s="6" t="s">
        <v>234</v>
      </c>
      <c r="E17" s="13">
        <v>10</v>
      </c>
      <c r="F17" s="23"/>
      <c r="G17" s="13">
        <v>2.3</v>
      </c>
      <c r="H17" s="23"/>
      <c r="I17" s="13">
        <v>-0.9</v>
      </c>
      <c r="J17" s="23"/>
      <c r="K17" s="13">
        <v>0</v>
      </c>
      <c r="L17" s="23"/>
      <c r="M17" s="13">
        <v>2.2</v>
      </c>
      <c r="N17" s="23"/>
      <c r="O17" s="13">
        <v>0.8</v>
      </c>
      <c r="P17" s="23"/>
    </row>
    <row r="18" spans="1:16" ht="11.25">
      <c r="A18" s="5" t="s">
        <v>235</v>
      </c>
      <c r="D18" s="6" t="s">
        <v>236</v>
      </c>
      <c r="E18" s="13">
        <v>2.8</v>
      </c>
      <c r="F18" s="23"/>
      <c r="G18" s="13">
        <v>0.8</v>
      </c>
      <c r="H18" s="23"/>
      <c r="I18" s="13">
        <v>0.7</v>
      </c>
      <c r="J18" s="23"/>
      <c r="K18" s="13">
        <v>0.3</v>
      </c>
      <c r="L18" s="23"/>
      <c r="M18" s="13">
        <v>0.2</v>
      </c>
      <c r="N18" s="23"/>
      <c r="O18" s="13">
        <v>0.4</v>
      </c>
      <c r="P18" s="23"/>
    </row>
    <row r="19" spans="4:16" ht="11.25">
      <c r="D19" s="6"/>
      <c r="E19" s="13"/>
      <c r="F19" s="23"/>
      <c r="G19" s="13"/>
      <c r="H19" s="23"/>
      <c r="I19" s="13"/>
      <c r="J19" s="23"/>
      <c r="K19" s="13"/>
      <c r="L19" s="23"/>
      <c r="M19" s="13"/>
      <c r="N19" s="23"/>
      <c r="O19" s="13"/>
      <c r="P19" s="23"/>
    </row>
    <row r="20" spans="1:16" ht="11.25">
      <c r="A20" s="1" t="s">
        <v>237</v>
      </c>
      <c r="D20" s="6" t="s">
        <v>238</v>
      </c>
      <c r="E20" s="13">
        <v>-0.5</v>
      </c>
      <c r="F20" s="23"/>
      <c r="G20" s="13">
        <v>2.1</v>
      </c>
      <c r="H20" s="23"/>
      <c r="I20" s="13">
        <v>0</v>
      </c>
      <c r="J20" s="23"/>
      <c r="K20" s="13">
        <v>0.2</v>
      </c>
      <c r="L20" s="23"/>
      <c r="M20" s="13">
        <v>-2.1</v>
      </c>
      <c r="N20" s="23"/>
      <c r="O20" s="13">
        <v>-1.1</v>
      </c>
      <c r="P20" s="23"/>
    </row>
    <row r="21" spans="1:16" ht="11.25">
      <c r="A21" s="1" t="s">
        <v>239</v>
      </c>
      <c r="D21" s="6" t="s">
        <v>240</v>
      </c>
      <c r="E21" s="13">
        <v>1</v>
      </c>
      <c r="F21" s="23"/>
      <c r="G21" s="13">
        <v>1.7</v>
      </c>
      <c r="H21" s="23"/>
      <c r="I21" s="13">
        <v>1.7</v>
      </c>
      <c r="J21" s="23"/>
      <c r="K21" s="13">
        <v>2.4</v>
      </c>
      <c r="L21" s="23"/>
      <c r="M21" s="13">
        <v>1.8</v>
      </c>
      <c r="N21" s="23"/>
      <c r="O21" s="13">
        <v>-0.1</v>
      </c>
      <c r="P21" s="23"/>
    </row>
    <row r="22" spans="1:16" ht="11.25">
      <c r="A22" s="1" t="s">
        <v>241</v>
      </c>
      <c r="D22" s="6" t="s">
        <v>242</v>
      </c>
      <c r="E22" s="13">
        <v>0.6</v>
      </c>
      <c r="F22" s="23"/>
      <c r="G22" s="13">
        <v>1</v>
      </c>
      <c r="H22" s="23"/>
      <c r="I22" s="13">
        <v>-1.7</v>
      </c>
      <c r="J22" s="23"/>
      <c r="K22" s="13">
        <v>0.5</v>
      </c>
      <c r="L22" s="23"/>
      <c r="M22" s="13">
        <v>2.4</v>
      </c>
      <c r="N22" s="23"/>
      <c r="O22" s="13">
        <v>-1.8</v>
      </c>
      <c r="P22" s="23"/>
    </row>
    <row r="23" spans="1:16" ht="11.25">
      <c r="A23" s="1" t="s">
        <v>243</v>
      </c>
      <c r="D23" s="6" t="s">
        <v>244</v>
      </c>
      <c r="E23" s="13">
        <v>-0.8</v>
      </c>
      <c r="F23" s="23"/>
      <c r="G23" s="13">
        <v>-0.2</v>
      </c>
      <c r="H23" s="23"/>
      <c r="I23" s="13">
        <v>3.5</v>
      </c>
      <c r="J23" s="23"/>
      <c r="K23" s="13">
        <v>2.1</v>
      </c>
      <c r="L23" s="23"/>
      <c r="M23" s="13">
        <v>-2.8</v>
      </c>
      <c r="N23" s="23"/>
      <c r="O23" s="13">
        <v>2.5</v>
      </c>
      <c r="P23" s="23"/>
    </row>
    <row r="24" spans="1:16" ht="11.25">
      <c r="A24" s="1" t="s">
        <v>245</v>
      </c>
      <c r="D24" s="6" t="s">
        <v>246</v>
      </c>
      <c r="E24" s="13">
        <v>0.7</v>
      </c>
      <c r="F24" s="23"/>
      <c r="G24" s="13">
        <v>0.7</v>
      </c>
      <c r="H24" s="23"/>
      <c r="I24" s="13">
        <v>1.1</v>
      </c>
      <c r="J24" s="23"/>
      <c r="K24" s="13">
        <v>1.1</v>
      </c>
      <c r="L24" s="23"/>
      <c r="M24" s="13">
        <v>1</v>
      </c>
      <c r="N24" s="23"/>
      <c r="O24" s="13">
        <v>0.9</v>
      </c>
      <c r="P24" s="23"/>
    </row>
    <row r="25" spans="1:16" ht="11.25">
      <c r="A25" s="1" t="s">
        <v>247</v>
      </c>
      <c r="D25" s="6" t="s">
        <v>248</v>
      </c>
      <c r="E25" s="13">
        <v>0.2</v>
      </c>
      <c r="F25" s="23"/>
      <c r="G25" s="13">
        <v>0.6</v>
      </c>
      <c r="H25" s="23"/>
      <c r="I25" s="13">
        <v>0.2</v>
      </c>
      <c r="J25" s="23"/>
      <c r="K25" s="13">
        <v>1.3</v>
      </c>
      <c r="L25" s="23"/>
      <c r="M25" s="13">
        <v>0.4</v>
      </c>
      <c r="N25" s="23"/>
      <c r="O25" s="13">
        <v>1.1</v>
      </c>
      <c r="P25" s="23"/>
    </row>
    <row r="26" spans="1:16" ht="11.25">
      <c r="A26" s="1" t="s">
        <v>249</v>
      </c>
      <c r="D26" s="6" t="s">
        <v>250</v>
      </c>
      <c r="E26" s="13">
        <v>0.4</v>
      </c>
      <c r="F26" s="23"/>
      <c r="G26" s="13">
        <v>4.1</v>
      </c>
      <c r="H26" s="23"/>
      <c r="I26" s="13">
        <v>-2</v>
      </c>
      <c r="J26" s="23"/>
      <c r="K26" s="13">
        <v>0.5</v>
      </c>
      <c r="L26" s="23"/>
      <c r="M26" s="13">
        <v>2.1</v>
      </c>
      <c r="N26" s="23"/>
      <c r="O26" s="13">
        <v>2.3</v>
      </c>
      <c r="P26" s="23"/>
    </row>
    <row r="27" spans="1:16" ht="11.25">
      <c r="A27" s="1" t="s">
        <v>251</v>
      </c>
      <c r="D27" s="6" t="s">
        <v>252</v>
      </c>
      <c r="E27" s="13">
        <v>0.7</v>
      </c>
      <c r="F27" s="23"/>
      <c r="G27" s="13">
        <v>1</v>
      </c>
      <c r="H27" s="23"/>
      <c r="I27" s="13">
        <v>1.3</v>
      </c>
      <c r="J27" s="23"/>
      <c r="K27" s="13">
        <v>1.2</v>
      </c>
      <c r="L27" s="23"/>
      <c r="M27" s="13">
        <v>-0.4</v>
      </c>
      <c r="N27" s="23"/>
      <c r="O27" s="13">
        <v>-0.4</v>
      </c>
      <c r="P27" s="23"/>
    </row>
    <row r="28" spans="1:16" ht="11.25">
      <c r="A28" s="1" t="s">
        <v>253</v>
      </c>
      <c r="D28" s="6" t="s">
        <v>254</v>
      </c>
      <c r="E28" s="13">
        <v>0.2</v>
      </c>
      <c r="F28" s="23"/>
      <c r="G28" s="13">
        <v>0.2</v>
      </c>
      <c r="H28" s="23"/>
      <c r="I28" s="13">
        <v>0.2</v>
      </c>
      <c r="J28" s="23"/>
      <c r="K28" s="13">
        <v>0.2</v>
      </c>
      <c r="L28" s="23"/>
      <c r="M28" s="13">
        <v>0.2</v>
      </c>
      <c r="N28" s="23"/>
      <c r="O28" s="13">
        <v>0.2</v>
      </c>
      <c r="P28" s="23"/>
    </row>
    <row r="29" spans="1:16" ht="11.25">
      <c r="A29" s="1" t="s">
        <v>255</v>
      </c>
      <c r="D29" s="6" t="s">
        <v>256</v>
      </c>
      <c r="E29" s="13">
        <v>1</v>
      </c>
      <c r="F29" s="23"/>
      <c r="G29" s="13">
        <v>0.7</v>
      </c>
      <c r="H29" s="23"/>
      <c r="I29" s="13">
        <v>1.6</v>
      </c>
      <c r="J29" s="23"/>
      <c r="K29" s="13">
        <v>0</v>
      </c>
      <c r="L29" s="23"/>
      <c r="M29" s="13">
        <v>0.7</v>
      </c>
      <c r="N29" s="23"/>
      <c r="O29" s="13">
        <v>0.9</v>
      </c>
      <c r="P29" s="23"/>
    </row>
    <row r="30" spans="1:16" ht="11.25">
      <c r="A30" s="1" t="s">
        <v>257</v>
      </c>
      <c r="D30" s="6" t="s">
        <v>258</v>
      </c>
      <c r="E30" s="13">
        <v>0.3</v>
      </c>
      <c r="F30" s="23"/>
      <c r="G30" s="13">
        <v>1.5</v>
      </c>
      <c r="H30" s="23"/>
      <c r="I30" s="13">
        <v>-0.1</v>
      </c>
      <c r="J30" s="23"/>
      <c r="K30" s="13">
        <v>0</v>
      </c>
      <c r="L30" s="23"/>
      <c r="M30" s="13">
        <v>1.8</v>
      </c>
      <c r="N30" s="23"/>
      <c r="O30" s="13">
        <v>-1.7</v>
      </c>
      <c r="P30" s="23"/>
    </row>
    <row r="31" spans="1:16" ht="11.25">
      <c r="A31" s="5" t="s">
        <v>259</v>
      </c>
      <c r="D31" s="6" t="s">
        <v>260</v>
      </c>
      <c r="E31" s="13">
        <v>0.4</v>
      </c>
      <c r="F31" s="23"/>
      <c r="G31" s="13">
        <v>1.4</v>
      </c>
      <c r="H31" s="23"/>
      <c r="I31" s="13">
        <v>0.3</v>
      </c>
      <c r="J31" s="23"/>
      <c r="K31" s="13">
        <v>0.9</v>
      </c>
      <c r="L31" s="23"/>
      <c r="M31" s="13">
        <v>0.7</v>
      </c>
      <c r="N31" s="23"/>
      <c r="O31" s="13">
        <v>0.5</v>
      </c>
      <c r="P31" s="23"/>
    </row>
    <row r="32" spans="4:16" ht="11.25">
      <c r="D32" s="6"/>
      <c r="E32" s="13"/>
      <c r="F32" s="23"/>
      <c r="G32" s="13"/>
      <c r="H32" s="23"/>
      <c r="I32" s="13"/>
      <c r="J32" s="23"/>
      <c r="K32" s="13"/>
      <c r="L32" s="23"/>
      <c r="M32" s="13"/>
      <c r="N32" s="23"/>
      <c r="O32" s="13"/>
      <c r="P32" s="23"/>
    </row>
    <row r="33" spans="1:16" ht="14.25" customHeight="1">
      <c r="A33" s="15" t="s">
        <v>261</v>
      </c>
      <c r="B33" s="12"/>
      <c r="C33" s="12"/>
      <c r="D33" s="11" t="s">
        <v>262</v>
      </c>
      <c r="E33" s="16">
        <v>1.1</v>
      </c>
      <c r="F33" s="24"/>
      <c r="G33" s="16">
        <v>0.8</v>
      </c>
      <c r="H33" s="24"/>
      <c r="I33" s="16">
        <v>0.9</v>
      </c>
      <c r="J33" s="24"/>
      <c r="K33" s="16">
        <v>0.8</v>
      </c>
      <c r="L33" s="24"/>
      <c r="M33" s="16">
        <v>0.2</v>
      </c>
      <c r="N33" s="24"/>
      <c r="O33" s="16">
        <v>0.4</v>
      </c>
      <c r="P33" s="24"/>
    </row>
    <row r="35" spans="1:2" ht="11.25">
      <c r="A35" s="2" t="s">
        <v>335</v>
      </c>
      <c r="B35" s="1" t="s">
        <v>448</v>
      </c>
    </row>
    <row r="36" spans="1:2" ht="11.25">
      <c r="A36" s="2" t="s">
        <v>336</v>
      </c>
      <c r="B36" s="1" t="s">
        <v>338</v>
      </c>
    </row>
    <row r="37" ht="11.25">
      <c r="A37" s="2"/>
    </row>
    <row r="38" ht="11.25">
      <c r="A38" s="5" t="s">
        <v>337</v>
      </c>
    </row>
  </sheetData>
  <sheetProtection/>
  <mergeCells count="4">
    <mergeCell ref="A3:P3"/>
    <mergeCell ref="A4:P4"/>
    <mergeCell ref="A6:C9"/>
    <mergeCell ref="D6:D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294</v>
      </c>
    </row>
    <row r="2" ht="12.75">
      <c r="A2" s="4"/>
    </row>
    <row r="3" spans="1:16" ht="15" customHeight="1">
      <c r="A3" s="75" t="s">
        <v>346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222</v>
      </c>
      <c r="B6" s="77"/>
      <c r="C6" s="78"/>
      <c r="D6" s="83" t="s">
        <v>372</v>
      </c>
      <c r="E6" s="7" t="s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41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ht="11.25" customHeight="1">
      <c r="A10" s="1" t="s">
        <v>223</v>
      </c>
      <c r="D10" s="6" t="s">
        <v>295</v>
      </c>
      <c r="E10" s="17">
        <v>11071</v>
      </c>
      <c r="G10" s="17">
        <v>10419</v>
      </c>
      <c r="I10" s="17">
        <v>11890</v>
      </c>
      <c r="K10" s="17">
        <v>12189</v>
      </c>
      <c r="M10" s="17">
        <v>11923</v>
      </c>
      <c r="N10" s="1" t="s">
        <v>12</v>
      </c>
      <c r="O10" s="17">
        <v>12214</v>
      </c>
      <c r="P10" s="1" t="s">
        <v>12</v>
      </c>
    </row>
    <row r="11" spans="1:15" ht="11.25" customHeight="1">
      <c r="A11" s="1" t="s">
        <v>225</v>
      </c>
      <c r="D11" s="6" t="s">
        <v>296</v>
      </c>
      <c r="E11" s="17">
        <v>4132</v>
      </c>
      <c r="G11" s="17">
        <v>3973</v>
      </c>
      <c r="I11" s="17">
        <v>3430</v>
      </c>
      <c r="K11" s="17">
        <v>3540</v>
      </c>
      <c r="M11" s="17">
        <v>3588</v>
      </c>
      <c r="O11" s="17">
        <v>3654</v>
      </c>
    </row>
    <row r="12" spans="1:16" ht="11.25" customHeight="1">
      <c r="A12" s="5" t="s">
        <v>227</v>
      </c>
      <c r="D12" s="6" t="s">
        <v>297</v>
      </c>
      <c r="E12" s="17">
        <v>15203</v>
      </c>
      <c r="G12" s="17">
        <v>14392</v>
      </c>
      <c r="I12" s="17">
        <v>15443</v>
      </c>
      <c r="K12" s="17">
        <v>15857</v>
      </c>
      <c r="M12" s="17">
        <v>15641</v>
      </c>
      <c r="N12" s="1" t="s">
        <v>12</v>
      </c>
      <c r="O12" s="17">
        <v>16000</v>
      </c>
      <c r="P12" s="1" t="s">
        <v>12</v>
      </c>
    </row>
    <row r="13" spans="4:15" ht="11.25" customHeight="1">
      <c r="D13" s="6"/>
      <c r="E13" s="14"/>
      <c r="G13" s="14"/>
      <c r="I13" s="14"/>
      <c r="K13" s="14"/>
      <c r="M13" s="14"/>
      <c r="O13" s="14"/>
    </row>
    <row r="14" spans="1:16" ht="11.25" customHeight="1">
      <c r="A14" s="1" t="s">
        <v>229</v>
      </c>
      <c r="D14" s="6" t="s">
        <v>298</v>
      </c>
      <c r="E14" s="17">
        <v>22493</v>
      </c>
      <c r="G14" s="17">
        <v>22913</v>
      </c>
      <c r="I14" s="17">
        <v>22894</v>
      </c>
      <c r="K14" s="17">
        <v>23097</v>
      </c>
      <c r="M14" s="17">
        <v>23452</v>
      </c>
      <c r="O14" s="17">
        <v>23934</v>
      </c>
      <c r="P14" s="1" t="s">
        <v>12</v>
      </c>
    </row>
    <row r="15" spans="1:16" ht="11.25" customHeight="1">
      <c r="A15" s="1" t="s">
        <v>231</v>
      </c>
      <c r="D15" s="6" t="s">
        <v>299</v>
      </c>
      <c r="E15" s="17">
        <v>6163</v>
      </c>
      <c r="G15" s="17">
        <v>6337</v>
      </c>
      <c r="I15" s="17">
        <v>6197</v>
      </c>
      <c r="K15" s="17">
        <v>6162</v>
      </c>
      <c r="L15" s="1" t="s">
        <v>12</v>
      </c>
      <c r="M15" s="17">
        <v>6167</v>
      </c>
      <c r="N15" s="1" t="s">
        <v>12</v>
      </c>
      <c r="O15" s="17">
        <v>6304</v>
      </c>
      <c r="P15" s="1" t="s">
        <v>12</v>
      </c>
    </row>
    <row r="16" spans="1:15" ht="11.25" customHeight="1">
      <c r="A16" s="1" t="s">
        <v>233</v>
      </c>
      <c r="D16" s="6" t="s">
        <v>300</v>
      </c>
      <c r="E16" s="17">
        <v>10785</v>
      </c>
      <c r="G16" s="17">
        <v>10275</v>
      </c>
      <c r="I16" s="17">
        <v>10619</v>
      </c>
      <c r="K16" s="17">
        <v>11767</v>
      </c>
      <c r="M16" s="17">
        <v>13052</v>
      </c>
      <c r="O16" s="17">
        <v>14386</v>
      </c>
    </row>
    <row r="17" spans="1:16" ht="11.25" customHeight="1">
      <c r="A17" s="5" t="s">
        <v>235</v>
      </c>
      <c r="D17" s="6" t="s">
        <v>301</v>
      </c>
      <c r="E17" s="17">
        <v>39441</v>
      </c>
      <c r="G17" s="17">
        <v>39526</v>
      </c>
      <c r="I17" s="17">
        <v>39719</v>
      </c>
      <c r="K17" s="17">
        <v>41046</v>
      </c>
      <c r="L17" s="1" t="s">
        <v>12</v>
      </c>
      <c r="M17" s="17">
        <v>42702</v>
      </c>
      <c r="N17" s="1" t="s">
        <v>12</v>
      </c>
      <c r="O17" s="17">
        <v>44668</v>
      </c>
      <c r="P17" s="1" t="s">
        <v>12</v>
      </c>
    </row>
    <row r="18" spans="4:15" ht="11.25" customHeight="1">
      <c r="D18" s="6"/>
      <c r="E18" s="14"/>
      <c r="G18" s="14"/>
      <c r="I18" s="14"/>
      <c r="K18" s="14"/>
      <c r="M18" s="14"/>
      <c r="O18" s="14"/>
    </row>
    <row r="19" spans="1:15" ht="11.25" customHeight="1">
      <c r="A19" s="1" t="s">
        <v>237</v>
      </c>
      <c r="D19" s="6" t="s">
        <v>302</v>
      </c>
      <c r="E19" s="17">
        <v>9494</v>
      </c>
      <c r="G19" s="17">
        <v>10127</v>
      </c>
      <c r="I19" s="17">
        <v>10424</v>
      </c>
      <c r="K19" s="17">
        <v>10645</v>
      </c>
      <c r="M19" s="17">
        <v>10875</v>
      </c>
      <c r="O19" s="17">
        <v>11156</v>
      </c>
    </row>
    <row r="20" spans="1:16" ht="11.25" customHeight="1">
      <c r="A20" s="1" t="s">
        <v>239</v>
      </c>
      <c r="D20" s="6" t="s">
        <v>303</v>
      </c>
      <c r="E20" s="17">
        <v>12178</v>
      </c>
      <c r="G20" s="17">
        <v>12413</v>
      </c>
      <c r="I20" s="17">
        <v>12900</v>
      </c>
      <c r="K20" s="17">
        <v>13262</v>
      </c>
      <c r="M20" s="17">
        <v>13813</v>
      </c>
      <c r="O20" s="17">
        <v>14644</v>
      </c>
      <c r="P20" s="1" t="s">
        <v>12</v>
      </c>
    </row>
    <row r="21" spans="1:16" ht="11.25" customHeight="1">
      <c r="A21" s="1" t="s">
        <v>241</v>
      </c>
      <c r="D21" s="6" t="s">
        <v>304</v>
      </c>
      <c r="E21" s="17">
        <v>8071</v>
      </c>
      <c r="G21" s="17">
        <v>8704</v>
      </c>
      <c r="I21" s="17">
        <v>8935</v>
      </c>
      <c r="K21" s="17">
        <v>9034</v>
      </c>
      <c r="M21" s="17">
        <v>9101</v>
      </c>
      <c r="O21" s="17">
        <v>9236</v>
      </c>
      <c r="P21" s="1" t="s">
        <v>12</v>
      </c>
    </row>
    <row r="22" spans="1:16" ht="11.25" customHeight="1">
      <c r="A22" s="1" t="s">
        <v>243</v>
      </c>
      <c r="D22" s="6" t="s">
        <v>305</v>
      </c>
      <c r="E22" s="17">
        <v>5819</v>
      </c>
      <c r="G22" s="17">
        <v>6150</v>
      </c>
      <c r="I22" s="17">
        <v>6427</v>
      </c>
      <c r="K22" s="17">
        <v>6633</v>
      </c>
      <c r="M22" s="17">
        <v>6696</v>
      </c>
      <c r="O22" s="17">
        <v>6853</v>
      </c>
      <c r="P22" s="1" t="s">
        <v>12</v>
      </c>
    </row>
    <row r="23" spans="1:16" ht="11.25" customHeight="1">
      <c r="A23" s="1" t="s">
        <v>245</v>
      </c>
      <c r="D23" s="6" t="s">
        <v>306</v>
      </c>
      <c r="E23" s="17">
        <v>11238</v>
      </c>
      <c r="G23" s="17">
        <v>11324</v>
      </c>
      <c r="I23" s="17">
        <v>11448</v>
      </c>
      <c r="K23" s="17">
        <v>11635</v>
      </c>
      <c r="M23" s="17">
        <v>12149</v>
      </c>
      <c r="O23" s="17">
        <v>12603</v>
      </c>
      <c r="P23" s="1" t="s">
        <v>12</v>
      </c>
    </row>
    <row r="24" spans="1:16" ht="11.25" customHeight="1">
      <c r="A24" s="1" t="s">
        <v>247</v>
      </c>
      <c r="D24" s="6" t="s">
        <v>307</v>
      </c>
      <c r="E24" s="17">
        <v>23096</v>
      </c>
      <c r="G24" s="17">
        <v>23380</v>
      </c>
      <c r="I24" s="17">
        <v>24342</v>
      </c>
      <c r="K24" s="17">
        <v>24602</v>
      </c>
      <c r="M24" s="17">
        <v>24893</v>
      </c>
      <c r="O24" s="17">
        <v>25353</v>
      </c>
      <c r="P24" s="1" t="s">
        <v>12</v>
      </c>
    </row>
    <row r="25" spans="1:15" ht="11.25" customHeight="1">
      <c r="A25" s="1" t="s">
        <v>249</v>
      </c>
      <c r="D25" s="6" t="s">
        <v>308</v>
      </c>
      <c r="E25" s="17">
        <v>17315</v>
      </c>
      <c r="G25" s="17">
        <v>18361</v>
      </c>
      <c r="I25" s="17">
        <v>18650</v>
      </c>
      <c r="K25" s="17">
        <v>19037</v>
      </c>
      <c r="M25" s="17">
        <v>19684</v>
      </c>
      <c r="O25" s="17">
        <v>20120</v>
      </c>
    </row>
    <row r="26" spans="1:16" ht="11.25" customHeight="1">
      <c r="A26" s="1" t="s">
        <v>251</v>
      </c>
      <c r="D26" s="6" t="s">
        <v>309</v>
      </c>
      <c r="E26" s="17">
        <v>8714</v>
      </c>
      <c r="G26" s="17">
        <v>8854</v>
      </c>
      <c r="I26" s="17">
        <v>8884</v>
      </c>
      <c r="K26" s="17">
        <v>8865</v>
      </c>
      <c r="L26" s="1" t="s">
        <v>12</v>
      </c>
      <c r="M26" s="17">
        <v>9092</v>
      </c>
      <c r="N26" s="1" t="s">
        <v>12</v>
      </c>
      <c r="O26" s="17">
        <v>9392</v>
      </c>
      <c r="P26" s="1" t="s">
        <v>12</v>
      </c>
    </row>
    <row r="27" spans="1:15" ht="11.25" customHeight="1">
      <c r="A27" s="1" t="s">
        <v>253</v>
      </c>
      <c r="D27" s="6" t="s">
        <v>310</v>
      </c>
      <c r="E27" s="17">
        <v>9229</v>
      </c>
      <c r="G27" s="17">
        <v>9231</v>
      </c>
      <c r="I27" s="17">
        <v>9260</v>
      </c>
      <c r="K27" s="17">
        <v>9283</v>
      </c>
      <c r="M27" s="17">
        <v>9341</v>
      </c>
      <c r="O27" s="17">
        <v>9410</v>
      </c>
    </row>
    <row r="28" spans="1:15" ht="11.25" customHeight="1">
      <c r="A28" s="1" t="s">
        <v>255</v>
      </c>
      <c r="D28" s="6" t="s">
        <v>311</v>
      </c>
      <c r="E28" s="17">
        <v>11959</v>
      </c>
      <c r="G28" s="17">
        <v>11902</v>
      </c>
      <c r="I28" s="17">
        <v>11871</v>
      </c>
      <c r="K28" s="17">
        <v>12353</v>
      </c>
      <c r="M28" s="17">
        <v>12923</v>
      </c>
      <c r="O28" s="17">
        <v>13426</v>
      </c>
    </row>
    <row r="29" spans="1:16" ht="11.25" customHeight="1">
      <c r="A29" s="1" t="s">
        <v>257</v>
      </c>
      <c r="D29" s="6" t="s">
        <v>312</v>
      </c>
      <c r="E29" s="17">
        <v>6823</v>
      </c>
      <c r="G29" s="17">
        <v>6783</v>
      </c>
      <c r="I29" s="17">
        <v>6871</v>
      </c>
      <c r="K29" s="17">
        <v>6892</v>
      </c>
      <c r="M29" s="17">
        <v>7041</v>
      </c>
      <c r="O29" s="17">
        <v>7197</v>
      </c>
      <c r="P29" s="1" t="s">
        <v>12</v>
      </c>
    </row>
    <row r="30" spans="1:16" ht="11.25" customHeight="1">
      <c r="A30" s="5" t="s">
        <v>259</v>
      </c>
      <c r="D30" s="6" t="s">
        <v>313</v>
      </c>
      <c r="E30" s="17">
        <v>123936</v>
      </c>
      <c r="G30" s="17">
        <v>127229</v>
      </c>
      <c r="I30" s="17">
        <v>130022</v>
      </c>
      <c r="J30" s="1" t="s">
        <v>12</v>
      </c>
      <c r="K30" s="17">
        <v>132228</v>
      </c>
      <c r="L30" s="1" t="s">
        <v>12</v>
      </c>
      <c r="M30" s="17">
        <v>135564</v>
      </c>
      <c r="N30" s="1" t="s">
        <v>12</v>
      </c>
      <c r="O30" s="17">
        <v>139308</v>
      </c>
      <c r="P30" s="1" t="s">
        <v>12</v>
      </c>
    </row>
    <row r="31" spans="4:15" ht="11.25" customHeight="1">
      <c r="D31" s="6"/>
      <c r="E31" s="14"/>
      <c r="G31" s="14"/>
      <c r="I31" s="14"/>
      <c r="K31" s="14"/>
      <c r="M31" s="14"/>
      <c r="O31" s="14"/>
    </row>
    <row r="32" spans="1:16" ht="14.25" customHeight="1">
      <c r="A32" s="15" t="s">
        <v>261</v>
      </c>
      <c r="B32" s="12"/>
      <c r="C32" s="12"/>
      <c r="D32" s="11" t="s">
        <v>314</v>
      </c>
      <c r="E32" s="18">
        <v>192855</v>
      </c>
      <c r="F32" s="12"/>
      <c r="G32" s="18">
        <v>195634</v>
      </c>
      <c r="H32" s="12"/>
      <c r="I32" s="18">
        <v>199973</v>
      </c>
      <c r="J32" s="12" t="s">
        <v>12</v>
      </c>
      <c r="K32" s="18">
        <v>204322</v>
      </c>
      <c r="L32" s="12" t="s">
        <v>12</v>
      </c>
      <c r="M32" s="18">
        <v>209510</v>
      </c>
      <c r="N32" s="12" t="s">
        <v>12</v>
      </c>
      <c r="O32" s="18">
        <v>216254</v>
      </c>
      <c r="P32" s="1" t="s">
        <v>12</v>
      </c>
    </row>
    <row r="34" spans="1:2" ht="11.25">
      <c r="A34" s="2" t="s">
        <v>335</v>
      </c>
      <c r="B34" s="1" t="s">
        <v>448</v>
      </c>
    </row>
    <row r="35" spans="1:2" ht="11.25">
      <c r="A35" s="2" t="s">
        <v>336</v>
      </c>
      <c r="B35" s="1" t="s">
        <v>338</v>
      </c>
    </row>
    <row r="36" ht="11.25">
      <c r="A36" s="2"/>
    </row>
    <row r="37" ht="11.25">
      <c r="A37" s="5" t="s">
        <v>56</v>
      </c>
    </row>
    <row r="38" ht="11.25">
      <c r="A38" s="1" t="s">
        <v>57</v>
      </c>
    </row>
    <row r="40" ht="11.25">
      <c r="A40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00390625" style="1" customWidth="1"/>
    <col min="4" max="4" width="15.140625" style="1" customWidth="1"/>
    <col min="5" max="5" width="6.28125" style="1" customWidth="1"/>
    <col min="6" max="6" width="1.7109375" style="1" customWidth="1"/>
    <col min="7" max="7" width="6.28125" style="1" customWidth="1"/>
    <col min="8" max="8" width="1.7109375" style="1" customWidth="1"/>
    <col min="9" max="9" width="6.28125" style="1" customWidth="1"/>
    <col min="10" max="10" width="1.7109375" style="1" customWidth="1"/>
    <col min="11" max="11" width="6.28125" style="1" customWidth="1"/>
    <col min="12" max="12" width="1.7109375" style="1" customWidth="1"/>
    <col min="13" max="13" width="6.28125" style="1" customWidth="1"/>
    <col min="14" max="14" width="1.7109375" style="1" customWidth="1"/>
    <col min="15" max="15" width="6.28125" style="1" customWidth="1"/>
    <col min="16" max="16" width="1.7109375" style="1" customWidth="1"/>
    <col min="17" max="16384" width="9.140625" style="1" customWidth="1"/>
  </cols>
  <sheetData>
    <row r="1" ht="12.75">
      <c r="A1" s="3" t="s">
        <v>315</v>
      </c>
    </row>
    <row r="2" ht="12.75">
      <c r="A2" s="4"/>
    </row>
    <row r="3" spans="1:16" ht="15" customHeight="1">
      <c r="A3" s="75" t="s">
        <v>347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222</v>
      </c>
      <c r="B6" s="77"/>
      <c r="C6" s="78"/>
      <c r="D6" s="83" t="s">
        <v>372</v>
      </c>
      <c r="E6" s="7" t="s">
        <v>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10" t="s">
        <v>3</v>
      </c>
      <c r="F7" s="11"/>
      <c r="G7" s="10" t="s">
        <v>4</v>
      </c>
      <c r="H7" s="11"/>
      <c r="I7" s="10" t="s">
        <v>5</v>
      </c>
      <c r="J7" s="11"/>
      <c r="K7" s="10" t="s">
        <v>6</v>
      </c>
      <c r="L7" s="11"/>
      <c r="M7" s="10" t="s">
        <v>7</v>
      </c>
      <c r="N7" s="11"/>
      <c r="O7" s="10" t="s">
        <v>8</v>
      </c>
      <c r="P7" s="11"/>
    </row>
    <row r="8" spans="1:16" ht="11.25">
      <c r="A8" s="81"/>
      <c r="B8" s="81"/>
      <c r="C8" s="82"/>
      <c r="D8" s="85"/>
      <c r="E8" s="10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ht="11.25" customHeight="1">
      <c r="A10" s="1" t="s">
        <v>223</v>
      </c>
      <c r="D10" s="6" t="s">
        <v>295</v>
      </c>
      <c r="E10" s="13">
        <v>0.2</v>
      </c>
      <c r="F10" s="23"/>
      <c r="G10" s="13">
        <v>-5.9</v>
      </c>
      <c r="H10" s="23"/>
      <c r="I10" s="13">
        <v>14.1</v>
      </c>
      <c r="J10" s="23"/>
      <c r="K10" s="13">
        <v>2.5</v>
      </c>
      <c r="L10" s="23"/>
      <c r="M10" s="13">
        <v>-2.2</v>
      </c>
      <c r="N10" s="23"/>
      <c r="O10" s="13">
        <v>2.4</v>
      </c>
      <c r="P10" s="23"/>
    </row>
    <row r="11" spans="1:16" ht="11.25" customHeight="1">
      <c r="A11" s="1" t="s">
        <v>225</v>
      </c>
      <c r="D11" s="6" t="s">
        <v>296</v>
      </c>
      <c r="E11" s="13">
        <v>2</v>
      </c>
      <c r="F11" s="23"/>
      <c r="G11" s="13">
        <v>-3.8</v>
      </c>
      <c r="H11" s="23"/>
      <c r="I11" s="13">
        <v>-13.7</v>
      </c>
      <c r="J11" s="23"/>
      <c r="K11" s="13">
        <v>3.2</v>
      </c>
      <c r="L11" s="23"/>
      <c r="M11" s="13">
        <v>1.3</v>
      </c>
      <c r="N11" s="23"/>
      <c r="O11" s="13">
        <v>1.8</v>
      </c>
      <c r="P11" s="23"/>
    </row>
    <row r="12" spans="1:16" ht="11.25" customHeight="1">
      <c r="A12" s="5" t="s">
        <v>227</v>
      </c>
      <c r="D12" s="6" t="s">
        <v>297</v>
      </c>
      <c r="E12" s="13">
        <v>0.8</v>
      </c>
      <c r="F12" s="23"/>
      <c r="G12" s="13">
        <v>-5.3</v>
      </c>
      <c r="H12" s="23"/>
      <c r="I12" s="13">
        <v>7.3</v>
      </c>
      <c r="J12" s="23"/>
      <c r="K12" s="13">
        <v>2.7</v>
      </c>
      <c r="L12" s="23"/>
      <c r="M12" s="13">
        <v>-1.4</v>
      </c>
      <c r="N12" s="23"/>
      <c r="O12" s="13">
        <v>2.3</v>
      </c>
      <c r="P12" s="23"/>
    </row>
    <row r="13" spans="4:16" ht="11.25" customHeight="1">
      <c r="D13" s="6"/>
      <c r="E13" s="13"/>
      <c r="F13" s="23"/>
      <c r="G13" s="13"/>
      <c r="H13" s="23"/>
      <c r="I13" s="13"/>
      <c r="J13" s="23"/>
      <c r="K13" s="13"/>
      <c r="L13" s="23"/>
      <c r="M13" s="13"/>
      <c r="N13" s="23"/>
      <c r="O13" s="13"/>
      <c r="P13" s="23"/>
    </row>
    <row r="14" spans="1:16" ht="11.25" customHeight="1">
      <c r="A14" s="1" t="s">
        <v>229</v>
      </c>
      <c r="D14" s="6" t="s">
        <v>298</v>
      </c>
      <c r="E14" s="13">
        <v>-4.9</v>
      </c>
      <c r="F14" s="23"/>
      <c r="G14" s="13">
        <v>1.9</v>
      </c>
      <c r="H14" s="23"/>
      <c r="I14" s="13">
        <v>-0.1</v>
      </c>
      <c r="J14" s="23"/>
      <c r="K14" s="13">
        <v>0.9</v>
      </c>
      <c r="L14" s="23"/>
      <c r="M14" s="13">
        <v>1.5</v>
      </c>
      <c r="N14" s="23"/>
      <c r="O14" s="13">
        <v>2.1</v>
      </c>
      <c r="P14" s="23"/>
    </row>
    <row r="15" spans="1:16" ht="11.25" customHeight="1">
      <c r="A15" s="1" t="s">
        <v>231</v>
      </c>
      <c r="D15" s="6" t="s">
        <v>299</v>
      </c>
      <c r="E15" s="13">
        <v>4.9</v>
      </c>
      <c r="F15" s="23"/>
      <c r="G15" s="13">
        <v>2.8</v>
      </c>
      <c r="H15" s="23"/>
      <c r="I15" s="13">
        <v>-2.2</v>
      </c>
      <c r="J15" s="23"/>
      <c r="K15" s="13">
        <v>-0.6</v>
      </c>
      <c r="L15" s="23"/>
      <c r="M15" s="13">
        <v>0.1</v>
      </c>
      <c r="N15" s="23"/>
      <c r="O15" s="13">
        <v>2.2</v>
      </c>
      <c r="P15" s="23"/>
    </row>
    <row r="16" spans="1:16" ht="11.25" customHeight="1">
      <c r="A16" s="1" t="s">
        <v>233</v>
      </c>
      <c r="D16" s="6" t="s">
        <v>300</v>
      </c>
      <c r="E16" s="13">
        <v>-0.3</v>
      </c>
      <c r="F16" s="23"/>
      <c r="G16" s="13">
        <v>-4.7</v>
      </c>
      <c r="H16" s="23"/>
      <c r="I16" s="13">
        <v>3.3</v>
      </c>
      <c r="J16" s="23"/>
      <c r="K16" s="13">
        <v>10.8</v>
      </c>
      <c r="L16" s="23"/>
      <c r="M16" s="13">
        <v>10.9</v>
      </c>
      <c r="N16" s="23"/>
      <c r="O16" s="13">
        <v>10.2</v>
      </c>
      <c r="P16" s="23"/>
    </row>
    <row r="17" spans="1:16" ht="11.25" customHeight="1">
      <c r="A17" s="5" t="s">
        <v>235</v>
      </c>
      <c r="D17" s="6" t="s">
        <v>301</v>
      </c>
      <c r="E17" s="13">
        <v>-2.3</v>
      </c>
      <c r="F17" s="23"/>
      <c r="G17" s="13">
        <v>0.2</v>
      </c>
      <c r="H17" s="23"/>
      <c r="I17" s="13">
        <v>0.5</v>
      </c>
      <c r="J17" s="23"/>
      <c r="K17" s="13">
        <v>3.3</v>
      </c>
      <c r="L17" s="23"/>
      <c r="M17" s="13">
        <v>4</v>
      </c>
      <c r="N17" s="23"/>
      <c r="O17" s="13">
        <v>4.6</v>
      </c>
      <c r="P17" s="23"/>
    </row>
    <row r="18" spans="4:16" ht="11.25" customHeight="1">
      <c r="D18" s="6"/>
      <c r="E18" s="13"/>
      <c r="F18" s="23"/>
      <c r="G18" s="13"/>
      <c r="H18" s="23"/>
      <c r="I18" s="13"/>
      <c r="J18" s="23"/>
      <c r="K18" s="13"/>
      <c r="L18" s="23"/>
      <c r="M18" s="13"/>
      <c r="N18" s="23"/>
      <c r="O18" s="13"/>
      <c r="P18" s="23"/>
    </row>
    <row r="19" spans="1:16" ht="11.25" customHeight="1">
      <c r="A19" s="1" t="s">
        <v>237</v>
      </c>
      <c r="D19" s="6" t="s">
        <v>302</v>
      </c>
      <c r="E19" s="13">
        <v>-6.1</v>
      </c>
      <c r="F19" s="23"/>
      <c r="G19" s="13">
        <v>6.7</v>
      </c>
      <c r="H19" s="23"/>
      <c r="I19" s="13">
        <v>2.9</v>
      </c>
      <c r="J19" s="23"/>
      <c r="K19" s="13">
        <v>2.1</v>
      </c>
      <c r="L19" s="23"/>
      <c r="M19" s="13">
        <v>2.2</v>
      </c>
      <c r="N19" s="23"/>
      <c r="O19" s="13">
        <v>2.6</v>
      </c>
      <c r="P19" s="23"/>
    </row>
    <row r="20" spans="1:16" ht="11.25" customHeight="1">
      <c r="A20" s="1" t="s">
        <v>239</v>
      </c>
      <c r="D20" s="6" t="s">
        <v>303</v>
      </c>
      <c r="E20" s="13">
        <v>-0.1</v>
      </c>
      <c r="F20" s="23"/>
      <c r="G20" s="13">
        <v>1.9</v>
      </c>
      <c r="H20" s="23"/>
      <c r="I20" s="13">
        <v>3.9</v>
      </c>
      <c r="J20" s="23"/>
      <c r="K20" s="13">
        <v>2.8</v>
      </c>
      <c r="L20" s="23"/>
      <c r="M20" s="13">
        <v>4.2</v>
      </c>
      <c r="N20" s="23"/>
      <c r="O20" s="13">
        <v>6</v>
      </c>
      <c r="P20" s="23"/>
    </row>
    <row r="21" spans="1:16" ht="11.25" customHeight="1">
      <c r="A21" s="1" t="s">
        <v>241</v>
      </c>
      <c r="D21" s="6" t="s">
        <v>304</v>
      </c>
      <c r="E21" s="13">
        <v>-2.2</v>
      </c>
      <c r="F21" s="23"/>
      <c r="G21" s="13">
        <v>7.8</v>
      </c>
      <c r="H21" s="23"/>
      <c r="I21" s="13">
        <v>2.7</v>
      </c>
      <c r="J21" s="23"/>
      <c r="K21" s="13">
        <v>1.1</v>
      </c>
      <c r="L21" s="23"/>
      <c r="M21" s="13">
        <v>0.7</v>
      </c>
      <c r="N21" s="23"/>
      <c r="O21" s="13">
        <v>1.5</v>
      </c>
      <c r="P21" s="23"/>
    </row>
    <row r="22" spans="1:16" ht="11.25" customHeight="1">
      <c r="A22" s="1" t="s">
        <v>243</v>
      </c>
      <c r="D22" s="6" t="s">
        <v>305</v>
      </c>
      <c r="E22" s="13">
        <v>0.9</v>
      </c>
      <c r="F22" s="23"/>
      <c r="G22" s="13">
        <v>5.7</v>
      </c>
      <c r="H22" s="23"/>
      <c r="I22" s="13">
        <v>4.5</v>
      </c>
      <c r="J22" s="23"/>
      <c r="K22" s="13">
        <v>3.2</v>
      </c>
      <c r="L22" s="23"/>
      <c r="M22" s="13">
        <v>0.9</v>
      </c>
      <c r="N22" s="23"/>
      <c r="O22" s="13">
        <v>2.3</v>
      </c>
      <c r="P22" s="23"/>
    </row>
    <row r="23" spans="1:16" ht="11.25" customHeight="1">
      <c r="A23" s="1" t="s">
        <v>245</v>
      </c>
      <c r="D23" s="6" t="s">
        <v>306</v>
      </c>
      <c r="E23" s="13">
        <v>2.4</v>
      </c>
      <c r="F23" s="23"/>
      <c r="G23" s="13">
        <v>0.8</v>
      </c>
      <c r="H23" s="23"/>
      <c r="I23" s="13">
        <v>1.1</v>
      </c>
      <c r="J23" s="23"/>
      <c r="K23" s="13">
        <v>1.6</v>
      </c>
      <c r="L23" s="23"/>
      <c r="M23" s="13">
        <v>4.4</v>
      </c>
      <c r="N23" s="23"/>
      <c r="O23" s="13">
        <v>3.7</v>
      </c>
      <c r="P23" s="23"/>
    </row>
    <row r="24" spans="1:16" ht="11.25" customHeight="1">
      <c r="A24" s="1" t="s">
        <v>247</v>
      </c>
      <c r="D24" s="6" t="s">
        <v>307</v>
      </c>
      <c r="E24" s="13">
        <v>0.5</v>
      </c>
      <c r="F24" s="23"/>
      <c r="G24" s="13">
        <v>1.2</v>
      </c>
      <c r="H24" s="23"/>
      <c r="I24" s="13">
        <v>4.1</v>
      </c>
      <c r="J24" s="23"/>
      <c r="K24" s="13">
        <v>1.1</v>
      </c>
      <c r="L24" s="23"/>
      <c r="M24" s="13">
        <v>1.2</v>
      </c>
      <c r="N24" s="23"/>
      <c r="O24" s="13">
        <v>1.8</v>
      </c>
      <c r="P24" s="23"/>
    </row>
    <row r="25" spans="1:16" ht="11.25" customHeight="1">
      <c r="A25" s="1" t="s">
        <v>249</v>
      </c>
      <c r="D25" s="6" t="s">
        <v>308</v>
      </c>
      <c r="E25" s="13">
        <v>0.2</v>
      </c>
      <c r="F25" s="23"/>
      <c r="G25" s="13">
        <v>6</v>
      </c>
      <c r="H25" s="23"/>
      <c r="I25" s="13">
        <v>1.6</v>
      </c>
      <c r="J25" s="23"/>
      <c r="K25" s="13">
        <v>2.1</v>
      </c>
      <c r="L25" s="23"/>
      <c r="M25" s="13">
        <v>3.4</v>
      </c>
      <c r="N25" s="23"/>
      <c r="O25" s="13">
        <v>2.2</v>
      </c>
      <c r="P25" s="23"/>
    </row>
    <row r="26" spans="1:16" ht="11.25" customHeight="1">
      <c r="A26" s="1" t="s">
        <v>251</v>
      </c>
      <c r="D26" s="6" t="s">
        <v>309</v>
      </c>
      <c r="E26" s="13">
        <v>0.4</v>
      </c>
      <c r="F26" s="23"/>
      <c r="G26" s="13">
        <v>1.6</v>
      </c>
      <c r="H26" s="23"/>
      <c r="I26" s="13">
        <v>0.3</v>
      </c>
      <c r="J26" s="23"/>
      <c r="K26" s="13">
        <v>-0.2</v>
      </c>
      <c r="L26" s="23"/>
      <c r="M26" s="13">
        <v>2.6</v>
      </c>
      <c r="N26" s="23"/>
      <c r="O26" s="13">
        <v>3.3</v>
      </c>
      <c r="P26" s="23"/>
    </row>
    <row r="27" spans="1:16" ht="11.25" customHeight="1">
      <c r="A27" s="1" t="s">
        <v>253</v>
      </c>
      <c r="D27" s="6" t="s">
        <v>310</v>
      </c>
      <c r="E27" s="13">
        <v>1</v>
      </c>
      <c r="F27" s="23"/>
      <c r="G27" s="13">
        <v>0</v>
      </c>
      <c r="H27" s="23"/>
      <c r="I27" s="13">
        <v>0.3</v>
      </c>
      <c r="J27" s="23"/>
      <c r="K27" s="13">
        <v>0.2</v>
      </c>
      <c r="L27" s="23"/>
      <c r="M27" s="13">
        <v>0.6</v>
      </c>
      <c r="N27" s="23"/>
      <c r="O27" s="13">
        <v>0.7</v>
      </c>
      <c r="P27" s="23"/>
    </row>
    <row r="28" spans="1:16" ht="11.25" customHeight="1">
      <c r="A28" s="1" t="s">
        <v>255</v>
      </c>
      <c r="D28" s="6" t="s">
        <v>311</v>
      </c>
      <c r="E28" s="13">
        <v>3.6</v>
      </c>
      <c r="F28" s="23"/>
      <c r="G28" s="13">
        <v>-0.5</v>
      </c>
      <c r="H28" s="23"/>
      <c r="I28" s="13">
        <v>-0.3</v>
      </c>
      <c r="J28" s="23"/>
      <c r="K28" s="13">
        <v>4.1</v>
      </c>
      <c r="L28" s="23"/>
      <c r="M28" s="13">
        <v>4.6</v>
      </c>
      <c r="N28" s="23"/>
      <c r="O28" s="13">
        <v>3.9</v>
      </c>
      <c r="P28" s="23"/>
    </row>
    <row r="29" spans="1:16" ht="11.25" customHeight="1">
      <c r="A29" s="1" t="s">
        <v>257</v>
      </c>
      <c r="D29" s="6" t="s">
        <v>312</v>
      </c>
      <c r="E29" s="13">
        <v>1.6</v>
      </c>
      <c r="F29" s="23"/>
      <c r="G29" s="13">
        <v>-0.6</v>
      </c>
      <c r="H29" s="23"/>
      <c r="I29" s="13">
        <v>1.3</v>
      </c>
      <c r="J29" s="23"/>
      <c r="K29" s="13">
        <v>0.3</v>
      </c>
      <c r="L29" s="23"/>
      <c r="M29" s="13">
        <v>2.2</v>
      </c>
      <c r="N29" s="23"/>
      <c r="O29" s="13">
        <v>2.2</v>
      </c>
      <c r="P29" s="23"/>
    </row>
    <row r="30" spans="1:16" ht="11.25" customHeight="1">
      <c r="A30" s="5" t="s">
        <v>259</v>
      </c>
      <c r="D30" s="6" t="s">
        <v>313</v>
      </c>
      <c r="E30" s="13">
        <v>0.3</v>
      </c>
      <c r="F30" s="23"/>
      <c r="G30" s="13">
        <v>2.7</v>
      </c>
      <c r="H30" s="23"/>
      <c r="I30" s="13">
        <v>2.2</v>
      </c>
      <c r="J30" s="23"/>
      <c r="K30" s="13">
        <v>1.7</v>
      </c>
      <c r="L30" s="23"/>
      <c r="M30" s="13">
        <v>2.5</v>
      </c>
      <c r="N30" s="23"/>
      <c r="O30" s="13">
        <v>2.8</v>
      </c>
      <c r="P30" s="23"/>
    </row>
    <row r="31" spans="4:16" ht="11.25" customHeight="1">
      <c r="D31" s="6"/>
      <c r="E31" s="13"/>
      <c r="F31" s="23"/>
      <c r="G31" s="13"/>
      <c r="H31" s="23"/>
      <c r="I31" s="13"/>
      <c r="J31" s="23"/>
      <c r="K31" s="13"/>
      <c r="L31" s="23"/>
      <c r="M31" s="13"/>
      <c r="N31" s="23"/>
      <c r="O31" s="13"/>
      <c r="P31" s="23"/>
    </row>
    <row r="32" spans="1:16" ht="14.25" customHeight="1">
      <c r="A32" s="15" t="s">
        <v>261</v>
      </c>
      <c r="B32" s="12"/>
      <c r="C32" s="12"/>
      <c r="D32" s="11" t="s">
        <v>314</v>
      </c>
      <c r="E32" s="16">
        <v>-0.3</v>
      </c>
      <c r="F32" s="24"/>
      <c r="G32" s="16">
        <v>1.4</v>
      </c>
      <c r="H32" s="24"/>
      <c r="I32" s="16">
        <v>2.2</v>
      </c>
      <c r="J32" s="24"/>
      <c r="K32" s="16">
        <v>2.2</v>
      </c>
      <c r="L32" s="24"/>
      <c r="M32" s="16">
        <v>2.5</v>
      </c>
      <c r="N32" s="24"/>
      <c r="O32" s="16">
        <v>3.2</v>
      </c>
      <c r="P32" s="24"/>
    </row>
    <row r="34" spans="1:2" ht="11.25">
      <c r="A34" s="2" t="s">
        <v>335</v>
      </c>
      <c r="B34" s="1" t="s">
        <v>448</v>
      </c>
    </row>
    <row r="35" spans="1:2" ht="11.25">
      <c r="A35" s="2" t="s">
        <v>336</v>
      </c>
      <c r="B35" s="1" t="s">
        <v>338</v>
      </c>
    </row>
    <row r="36" ht="11.25">
      <c r="A36" s="2"/>
    </row>
    <row r="37" ht="11.25">
      <c r="A37" s="5" t="s">
        <v>337</v>
      </c>
    </row>
  </sheetData>
  <sheetProtection/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421875" style="1" customWidth="1"/>
    <col min="4" max="4" width="13.57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316</v>
      </c>
    </row>
    <row r="2" ht="12.75">
      <c r="A2" s="4"/>
    </row>
    <row r="3" spans="1:16" ht="15" customHeight="1">
      <c r="A3" s="75" t="s">
        <v>348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79"/>
      <c r="B8" s="79"/>
      <c r="C8" s="80"/>
      <c r="D8" s="84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9" spans="1:16" ht="11.25">
      <c r="A9" s="81"/>
      <c r="B9" s="81"/>
      <c r="C9" s="82"/>
      <c r="D9" s="85"/>
      <c r="E9" s="10" t="s">
        <v>41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5" ht="11.25" customHeight="1">
      <c r="A11" s="1" t="s">
        <v>10</v>
      </c>
      <c r="D11" s="6" t="s">
        <v>317</v>
      </c>
      <c r="E11" s="17">
        <v>30533</v>
      </c>
      <c r="F11" s="1" t="s">
        <v>12</v>
      </c>
      <c r="G11" s="17">
        <v>30745</v>
      </c>
      <c r="H11" s="1" t="s">
        <v>12</v>
      </c>
      <c r="I11" s="17">
        <v>31181</v>
      </c>
      <c r="J11" s="1" t="s">
        <v>12</v>
      </c>
      <c r="K11" s="17">
        <v>31311</v>
      </c>
      <c r="L11" s="1" t="s">
        <v>12</v>
      </c>
      <c r="M11" s="17">
        <v>31367</v>
      </c>
      <c r="N11" s="1" t="s">
        <v>12</v>
      </c>
      <c r="O11" s="17">
        <v>31654</v>
      </c>
    </row>
    <row r="12" spans="1:15" ht="11.25" customHeight="1">
      <c r="A12" s="1" t="s">
        <v>13</v>
      </c>
      <c r="D12" s="6" t="s">
        <v>318</v>
      </c>
      <c r="E12" s="17">
        <v>732</v>
      </c>
      <c r="G12" s="17">
        <v>744</v>
      </c>
      <c r="I12" s="17">
        <v>756</v>
      </c>
      <c r="K12" s="17">
        <v>769</v>
      </c>
      <c r="M12" s="17">
        <v>782</v>
      </c>
      <c r="O12" s="17">
        <v>796</v>
      </c>
    </row>
    <row r="13" spans="1:15" ht="11.25" customHeight="1">
      <c r="A13" s="5" t="s">
        <v>15</v>
      </c>
      <c r="D13" s="6" t="s">
        <v>319</v>
      </c>
      <c r="E13" s="17">
        <v>31265</v>
      </c>
      <c r="F13" s="1" t="s">
        <v>12</v>
      </c>
      <c r="G13" s="17">
        <v>31488</v>
      </c>
      <c r="H13" s="1" t="s">
        <v>12</v>
      </c>
      <c r="I13" s="17">
        <v>31936</v>
      </c>
      <c r="J13" s="1" t="s">
        <v>12</v>
      </c>
      <c r="K13" s="17">
        <v>32080</v>
      </c>
      <c r="L13" s="1" t="s">
        <v>12</v>
      </c>
      <c r="M13" s="17">
        <v>32149</v>
      </c>
      <c r="N13" s="1" t="s">
        <v>12</v>
      </c>
      <c r="O13" s="17">
        <v>32451</v>
      </c>
    </row>
    <row r="14" spans="4:15" ht="11.25" customHeight="1">
      <c r="D14" s="6"/>
      <c r="E14" s="14"/>
      <c r="G14" s="14"/>
      <c r="I14" s="14"/>
      <c r="K14" s="14"/>
      <c r="M14" s="14"/>
      <c r="O14" s="14"/>
    </row>
    <row r="15" spans="1:15" ht="11.25" customHeight="1">
      <c r="A15" s="1" t="s">
        <v>17</v>
      </c>
      <c r="D15" s="6" t="s">
        <v>320</v>
      </c>
      <c r="E15" s="17">
        <v>9035</v>
      </c>
      <c r="F15" s="1" t="s">
        <v>12</v>
      </c>
      <c r="G15" s="17">
        <v>9078</v>
      </c>
      <c r="H15" s="1" t="s">
        <v>12</v>
      </c>
      <c r="I15" s="17">
        <v>9128</v>
      </c>
      <c r="J15" s="1" t="s">
        <v>12</v>
      </c>
      <c r="K15" s="17">
        <v>9172</v>
      </c>
      <c r="L15" s="1" t="s">
        <v>12</v>
      </c>
      <c r="M15" s="17">
        <v>9294</v>
      </c>
      <c r="N15" s="1" t="s">
        <v>12</v>
      </c>
      <c r="O15" s="17">
        <v>9367</v>
      </c>
    </row>
    <row r="16" spans="1:15" ht="11.25" customHeight="1">
      <c r="A16" s="1" t="s">
        <v>19</v>
      </c>
      <c r="D16" s="6" t="s">
        <v>321</v>
      </c>
      <c r="E16" s="17">
        <v>1206</v>
      </c>
      <c r="F16" s="1" t="s">
        <v>12</v>
      </c>
      <c r="G16" s="17">
        <v>1213</v>
      </c>
      <c r="H16" s="1" t="s">
        <v>12</v>
      </c>
      <c r="I16" s="17">
        <v>1236</v>
      </c>
      <c r="J16" s="1" t="s">
        <v>12</v>
      </c>
      <c r="K16" s="17">
        <v>1213</v>
      </c>
      <c r="L16" s="1" t="s">
        <v>12</v>
      </c>
      <c r="M16" s="17">
        <v>1218</v>
      </c>
      <c r="N16" s="1" t="s">
        <v>12</v>
      </c>
      <c r="O16" s="17">
        <v>1247</v>
      </c>
    </row>
    <row r="17" spans="1:15" ht="11.25" customHeight="1">
      <c r="A17" s="5" t="s">
        <v>21</v>
      </c>
      <c r="D17" s="6" t="s">
        <v>322</v>
      </c>
      <c r="E17" s="17">
        <v>10243</v>
      </c>
      <c r="F17" s="1" t="s">
        <v>12</v>
      </c>
      <c r="G17" s="17">
        <v>10293</v>
      </c>
      <c r="H17" s="1" t="s">
        <v>12</v>
      </c>
      <c r="I17" s="17">
        <v>10366</v>
      </c>
      <c r="J17" s="1" t="s">
        <v>12</v>
      </c>
      <c r="K17" s="17">
        <v>10387</v>
      </c>
      <c r="L17" s="1" t="s">
        <v>12</v>
      </c>
      <c r="M17" s="17">
        <v>10515</v>
      </c>
      <c r="N17" s="1" t="s">
        <v>12</v>
      </c>
      <c r="O17" s="17">
        <v>10616</v>
      </c>
    </row>
    <row r="18" spans="4:15" ht="11.25" customHeight="1">
      <c r="D18" s="6"/>
      <c r="E18" s="14"/>
      <c r="G18" s="14"/>
      <c r="I18" s="14"/>
      <c r="K18" s="14"/>
      <c r="M18" s="14"/>
      <c r="O18" s="14"/>
    </row>
    <row r="19" spans="1:15" ht="11.25" customHeight="1">
      <c r="A19" s="1" t="s">
        <v>23</v>
      </c>
      <c r="D19" s="6" t="s">
        <v>75</v>
      </c>
      <c r="E19" s="17">
        <v>13063</v>
      </c>
      <c r="F19" s="1" t="s">
        <v>12</v>
      </c>
      <c r="G19" s="17">
        <v>13238</v>
      </c>
      <c r="H19" s="1" t="s">
        <v>12</v>
      </c>
      <c r="I19" s="17">
        <v>13681</v>
      </c>
      <c r="J19" s="1" t="s">
        <v>12</v>
      </c>
      <c r="K19" s="17">
        <v>13637</v>
      </c>
      <c r="L19" s="1" t="s">
        <v>12</v>
      </c>
      <c r="M19" s="17">
        <v>13389</v>
      </c>
      <c r="N19" s="1" t="s">
        <v>12</v>
      </c>
      <c r="O19" s="17">
        <v>13616</v>
      </c>
    </row>
    <row r="20" spans="1:15" ht="11.25" customHeight="1">
      <c r="A20" s="1" t="s">
        <v>132</v>
      </c>
      <c r="D20" s="6" t="s">
        <v>323</v>
      </c>
      <c r="E20" s="17">
        <v>80</v>
      </c>
      <c r="F20" s="1" t="s">
        <v>12</v>
      </c>
      <c r="G20" s="17">
        <v>629</v>
      </c>
      <c r="H20" s="1" t="s">
        <v>12</v>
      </c>
      <c r="I20" s="17">
        <v>93</v>
      </c>
      <c r="J20" s="1" t="s">
        <v>12</v>
      </c>
      <c r="K20" s="17">
        <v>300</v>
      </c>
      <c r="L20" s="1" t="s">
        <v>12</v>
      </c>
      <c r="M20" s="17">
        <v>17</v>
      </c>
      <c r="N20" s="1" t="s">
        <v>12</v>
      </c>
      <c r="O20" s="17">
        <v>294</v>
      </c>
    </row>
    <row r="21" spans="1:15" ht="11.25" customHeight="1">
      <c r="A21" s="5" t="s">
        <v>25</v>
      </c>
      <c r="D21" s="6" t="s">
        <v>324</v>
      </c>
      <c r="E21" s="17">
        <v>13264</v>
      </c>
      <c r="F21" s="1" t="s">
        <v>12</v>
      </c>
      <c r="G21" s="17">
        <v>13942</v>
      </c>
      <c r="H21" s="1" t="s">
        <v>12</v>
      </c>
      <c r="I21" s="17">
        <v>13808</v>
      </c>
      <c r="J21" s="1" t="s">
        <v>12</v>
      </c>
      <c r="K21" s="17">
        <v>13801</v>
      </c>
      <c r="L21" s="1" t="s">
        <v>12</v>
      </c>
      <c r="M21" s="17">
        <v>13390</v>
      </c>
      <c r="N21" s="1" t="s">
        <v>12</v>
      </c>
      <c r="O21" s="17">
        <v>13933</v>
      </c>
    </row>
    <row r="22" spans="4:15" ht="11.25" customHeight="1">
      <c r="D22" s="6"/>
      <c r="E22" s="14"/>
      <c r="G22" s="14"/>
      <c r="I22" s="14"/>
      <c r="K22" s="14"/>
      <c r="M22" s="14"/>
      <c r="O22" s="14"/>
    </row>
    <row r="23" spans="1:15" ht="11.25" customHeight="1">
      <c r="A23" s="5" t="s">
        <v>27</v>
      </c>
      <c r="D23" s="6" t="s">
        <v>325</v>
      </c>
      <c r="E23" s="17">
        <v>54707</v>
      </c>
      <c r="F23" s="1" t="s">
        <v>12</v>
      </c>
      <c r="G23" s="17">
        <v>55483</v>
      </c>
      <c r="H23" s="1" t="s">
        <v>12</v>
      </c>
      <c r="I23" s="17">
        <v>56064</v>
      </c>
      <c r="J23" s="1" t="s">
        <v>12</v>
      </c>
      <c r="K23" s="17">
        <v>56164</v>
      </c>
      <c r="L23" s="1" t="s">
        <v>12</v>
      </c>
      <c r="M23" s="17">
        <v>56067</v>
      </c>
      <c r="N23" s="1" t="s">
        <v>12</v>
      </c>
      <c r="O23" s="17">
        <v>56810</v>
      </c>
    </row>
    <row r="24" spans="4:15" ht="11.25" customHeight="1">
      <c r="D24" s="6"/>
      <c r="E24" s="14"/>
      <c r="G24" s="14"/>
      <c r="I24" s="14"/>
      <c r="K24" s="14"/>
      <c r="M24" s="14"/>
      <c r="O24" s="14"/>
    </row>
    <row r="25" spans="1:15" ht="11.25" customHeight="1">
      <c r="A25" s="1" t="s">
        <v>29</v>
      </c>
      <c r="D25" s="6" t="s">
        <v>121</v>
      </c>
      <c r="E25" s="17">
        <v>15447</v>
      </c>
      <c r="F25" s="1" t="s">
        <v>12</v>
      </c>
      <c r="G25" s="17">
        <v>15194</v>
      </c>
      <c r="H25" s="1" t="s">
        <v>12</v>
      </c>
      <c r="I25" s="17">
        <v>15142</v>
      </c>
      <c r="J25" s="1" t="s">
        <v>12</v>
      </c>
      <c r="K25" s="17">
        <v>16162</v>
      </c>
      <c r="L25" s="1" t="s">
        <v>12</v>
      </c>
      <c r="M25" s="17">
        <v>16413</v>
      </c>
      <c r="N25" s="1" t="s">
        <v>12</v>
      </c>
      <c r="O25" s="17">
        <v>16226</v>
      </c>
    </row>
    <row r="26" spans="1:15" ht="11.25" customHeight="1">
      <c r="A26" s="1" t="s">
        <v>31</v>
      </c>
      <c r="D26" s="6" t="s">
        <v>159</v>
      </c>
      <c r="E26" s="17">
        <v>17143</v>
      </c>
      <c r="F26" s="1" t="s">
        <v>12</v>
      </c>
      <c r="G26" s="17">
        <v>17638</v>
      </c>
      <c r="H26" s="1" t="s">
        <v>12</v>
      </c>
      <c r="I26" s="17">
        <v>17695</v>
      </c>
      <c r="J26" s="1" t="s">
        <v>12</v>
      </c>
      <c r="K26" s="17">
        <v>18162</v>
      </c>
      <c r="L26" s="1" t="s">
        <v>12</v>
      </c>
      <c r="M26" s="17">
        <v>18291</v>
      </c>
      <c r="N26" s="1" t="s">
        <v>12</v>
      </c>
      <c r="O26" s="17">
        <v>18714</v>
      </c>
    </row>
    <row r="27" spans="4:15" ht="11.25" customHeight="1">
      <c r="D27" s="6"/>
      <c r="E27" s="14"/>
      <c r="G27" s="14"/>
      <c r="I27" s="14"/>
      <c r="K27" s="14"/>
      <c r="M27" s="14"/>
      <c r="O27" s="14"/>
    </row>
    <row r="28" spans="1:16" ht="11.25" customHeight="1">
      <c r="A28" s="15" t="s">
        <v>33</v>
      </c>
      <c r="B28" s="12"/>
      <c r="C28" s="12"/>
      <c r="D28" s="11" t="s">
        <v>326</v>
      </c>
      <c r="E28" s="18">
        <v>53004</v>
      </c>
      <c r="F28" s="12" t="s">
        <v>12</v>
      </c>
      <c r="G28" s="18">
        <v>53128</v>
      </c>
      <c r="H28" s="12" t="s">
        <v>12</v>
      </c>
      <c r="I28" s="18">
        <v>53707</v>
      </c>
      <c r="J28" s="12" t="s">
        <v>12</v>
      </c>
      <c r="K28" s="18">
        <v>54287</v>
      </c>
      <c r="L28" s="12" t="s">
        <v>12</v>
      </c>
      <c r="M28" s="18">
        <v>54432</v>
      </c>
      <c r="N28" s="12" t="s">
        <v>12</v>
      </c>
      <c r="O28" s="18">
        <v>54554</v>
      </c>
      <c r="P28" s="12"/>
    </row>
    <row r="30" spans="1:2" ht="11.25">
      <c r="A30" s="2" t="s">
        <v>335</v>
      </c>
      <c r="B30" s="1" t="s">
        <v>448</v>
      </c>
    </row>
    <row r="31" ht="11.25">
      <c r="A31" s="2"/>
    </row>
    <row r="32" ht="11.25">
      <c r="A32" s="5" t="s">
        <v>56</v>
      </c>
    </row>
    <row r="33" ht="11.25">
      <c r="A33" s="1" t="s">
        <v>57</v>
      </c>
    </row>
    <row r="35" ht="11.25">
      <c r="A35" s="5" t="s">
        <v>337</v>
      </c>
    </row>
  </sheetData>
  <sheetProtection/>
  <mergeCells count="4">
    <mergeCell ref="A3:P3"/>
    <mergeCell ref="A4:P4"/>
    <mergeCell ref="A6:C9"/>
    <mergeCell ref="D6:D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1" customWidth="1"/>
    <col min="3" max="3" width="26.421875" style="1" customWidth="1"/>
    <col min="4" max="4" width="13.574218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7109375" style="1" customWidth="1"/>
    <col min="13" max="13" width="6.57421875" style="1" customWidth="1"/>
    <col min="14" max="14" width="1.7109375" style="1" customWidth="1"/>
    <col min="15" max="15" width="6.57421875" style="1" customWidth="1"/>
    <col min="16" max="16" width="1.7109375" style="1" customWidth="1"/>
    <col min="17" max="16384" width="9.140625" style="1" customWidth="1"/>
  </cols>
  <sheetData>
    <row r="1" ht="12.75">
      <c r="A1" s="3" t="s">
        <v>327</v>
      </c>
    </row>
    <row r="2" ht="12.75">
      <c r="A2" s="4"/>
    </row>
    <row r="3" spans="1:16" ht="15" customHeight="1">
      <c r="A3" s="75" t="s">
        <v>349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" customHeight="1">
      <c r="A4" s="76" t="s">
        <v>340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7.5" customHeight="1"/>
    <row r="6" spans="1:16" ht="15" customHeight="1">
      <c r="A6" s="77" t="s">
        <v>1</v>
      </c>
      <c r="B6" s="77"/>
      <c r="C6" s="78"/>
      <c r="D6" s="83" t="s">
        <v>371</v>
      </c>
      <c r="E6" s="7" t="s">
        <v>36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>
      <c r="A7" s="79"/>
      <c r="B7" s="79"/>
      <c r="C7" s="80"/>
      <c r="D7" s="84"/>
      <c r="E7" s="9" t="s">
        <v>7</v>
      </c>
      <c r="F7" s="6"/>
      <c r="G7" s="6"/>
      <c r="H7" s="6"/>
      <c r="I7" s="6"/>
      <c r="J7" s="6"/>
      <c r="K7" s="6"/>
      <c r="L7" s="6"/>
      <c r="M7" s="9" t="s">
        <v>8</v>
      </c>
      <c r="N7" s="6"/>
      <c r="O7" s="6"/>
      <c r="P7" s="6"/>
    </row>
    <row r="8" spans="1:16" ht="11.25">
      <c r="A8" s="79"/>
      <c r="B8" s="79"/>
      <c r="C8" s="80"/>
      <c r="D8" s="84"/>
      <c r="E8" s="7" t="s">
        <v>37</v>
      </c>
      <c r="F8" s="8"/>
      <c r="G8" s="7" t="s">
        <v>38</v>
      </c>
      <c r="H8" s="8"/>
      <c r="I8" s="7" t="s">
        <v>39</v>
      </c>
      <c r="J8" s="8"/>
      <c r="K8" s="7" t="s">
        <v>40</v>
      </c>
      <c r="L8" s="8"/>
      <c r="M8" s="7" t="s">
        <v>37</v>
      </c>
      <c r="N8" s="8"/>
      <c r="O8" s="7" t="s">
        <v>38</v>
      </c>
      <c r="P8" s="8"/>
    </row>
    <row r="9" spans="1:16" ht="11.25">
      <c r="A9" s="81"/>
      <c r="B9" s="81"/>
      <c r="C9" s="82"/>
      <c r="D9" s="85"/>
      <c r="E9" s="10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6" ht="11.25" customHeight="1">
      <c r="A11" s="1" t="s">
        <v>10</v>
      </c>
      <c r="D11" s="6" t="s">
        <v>317</v>
      </c>
      <c r="E11" s="13">
        <v>0.6</v>
      </c>
      <c r="F11" s="23"/>
      <c r="G11" s="13">
        <v>0.7</v>
      </c>
      <c r="H11" s="23"/>
      <c r="I11" s="13">
        <v>1.4</v>
      </c>
      <c r="J11" s="23"/>
      <c r="K11" s="13">
        <v>0.4</v>
      </c>
      <c r="L11" s="23"/>
      <c r="M11" s="13">
        <v>0.2</v>
      </c>
      <c r="N11" s="23"/>
      <c r="O11" s="13">
        <v>0.9</v>
      </c>
      <c r="P11" s="23"/>
    </row>
    <row r="12" spans="1:16" ht="11.25" customHeight="1">
      <c r="A12" s="1" t="s">
        <v>13</v>
      </c>
      <c r="D12" s="6" t="s">
        <v>318</v>
      </c>
      <c r="E12" s="13">
        <v>1.3</v>
      </c>
      <c r="F12" s="23"/>
      <c r="G12" s="13">
        <v>1.6</v>
      </c>
      <c r="H12" s="23"/>
      <c r="I12" s="13">
        <v>1.7</v>
      </c>
      <c r="J12" s="23"/>
      <c r="K12" s="13">
        <v>1.7</v>
      </c>
      <c r="L12" s="23"/>
      <c r="M12" s="13">
        <v>1.7</v>
      </c>
      <c r="N12" s="23"/>
      <c r="O12" s="13">
        <v>1.8</v>
      </c>
      <c r="P12" s="23"/>
    </row>
    <row r="13" spans="1:16" ht="11.25" customHeight="1">
      <c r="A13" s="5" t="s">
        <v>15</v>
      </c>
      <c r="D13" s="6" t="s">
        <v>319</v>
      </c>
      <c r="E13" s="13">
        <v>0.6</v>
      </c>
      <c r="F13" s="23"/>
      <c r="G13" s="13">
        <v>0.7</v>
      </c>
      <c r="H13" s="23"/>
      <c r="I13" s="13">
        <v>1.4</v>
      </c>
      <c r="J13" s="23"/>
      <c r="K13" s="13">
        <v>0.4</v>
      </c>
      <c r="L13" s="23"/>
      <c r="M13" s="13">
        <v>0.2</v>
      </c>
      <c r="N13" s="23"/>
      <c r="O13" s="13">
        <v>0.9</v>
      </c>
      <c r="P13" s="23"/>
    </row>
    <row r="14" spans="4:16" ht="11.25" customHeight="1">
      <c r="D14" s="6"/>
      <c r="E14" s="13"/>
      <c r="F14" s="23"/>
      <c r="G14" s="13"/>
      <c r="H14" s="23"/>
      <c r="I14" s="13"/>
      <c r="J14" s="23"/>
      <c r="K14" s="13"/>
      <c r="L14" s="23"/>
      <c r="M14" s="13"/>
      <c r="N14" s="23"/>
      <c r="O14" s="13"/>
      <c r="P14" s="23"/>
    </row>
    <row r="15" spans="1:16" ht="11.25" customHeight="1">
      <c r="A15" s="1" t="s">
        <v>17</v>
      </c>
      <c r="D15" s="6" t="s">
        <v>320</v>
      </c>
      <c r="E15" s="13">
        <v>0.5</v>
      </c>
      <c r="F15" s="23"/>
      <c r="G15" s="13">
        <v>0.5</v>
      </c>
      <c r="H15" s="23"/>
      <c r="I15" s="13">
        <v>0.5</v>
      </c>
      <c r="J15" s="23"/>
      <c r="K15" s="13">
        <v>0.5</v>
      </c>
      <c r="L15" s="23"/>
      <c r="M15" s="13">
        <v>1.3</v>
      </c>
      <c r="N15" s="23"/>
      <c r="O15" s="13">
        <v>0.8</v>
      </c>
      <c r="P15" s="23"/>
    </row>
    <row r="16" spans="1:16" ht="11.25" customHeight="1">
      <c r="A16" s="1" t="s">
        <v>19</v>
      </c>
      <c r="D16" s="6" t="s">
        <v>321</v>
      </c>
      <c r="E16" s="13">
        <v>3.8</v>
      </c>
      <c r="F16" s="23"/>
      <c r="G16" s="13">
        <v>0.6</v>
      </c>
      <c r="H16" s="23"/>
      <c r="I16" s="13">
        <v>1.9</v>
      </c>
      <c r="J16" s="23"/>
      <c r="K16" s="13">
        <v>-1.9</v>
      </c>
      <c r="L16" s="23"/>
      <c r="M16" s="13">
        <v>0.4</v>
      </c>
      <c r="N16" s="23"/>
      <c r="O16" s="13">
        <v>2.4</v>
      </c>
      <c r="P16" s="23"/>
    </row>
    <row r="17" spans="1:16" ht="11.25" customHeight="1">
      <c r="A17" s="5" t="s">
        <v>21</v>
      </c>
      <c r="D17" s="6" t="s">
        <v>322</v>
      </c>
      <c r="E17" s="13">
        <v>0.9</v>
      </c>
      <c r="F17" s="23"/>
      <c r="G17" s="13">
        <v>0.5</v>
      </c>
      <c r="H17" s="23"/>
      <c r="I17" s="13">
        <v>0.7</v>
      </c>
      <c r="J17" s="23"/>
      <c r="K17" s="13">
        <v>0.2</v>
      </c>
      <c r="L17" s="23"/>
      <c r="M17" s="13">
        <v>1.2</v>
      </c>
      <c r="N17" s="23"/>
      <c r="O17" s="13">
        <v>1</v>
      </c>
      <c r="P17" s="23"/>
    </row>
    <row r="18" spans="4:16" ht="11.25" customHeight="1">
      <c r="D18" s="6"/>
      <c r="E18" s="13"/>
      <c r="F18" s="23"/>
      <c r="G18" s="13"/>
      <c r="H18" s="23"/>
      <c r="I18" s="13"/>
      <c r="J18" s="23"/>
      <c r="K18" s="13"/>
      <c r="L18" s="23"/>
      <c r="M18" s="13"/>
      <c r="N18" s="23"/>
      <c r="O18" s="13"/>
      <c r="P18" s="23"/>
    </row>
    <row r="19" spans="1:16" ht="11.25" customHeight="1">
      <c r="A19" s="1" t="s">
        <v>23</v>
      </c>
      <c r="D19" s="6" t="s">
        <v>75</v>
      </c>
      <c r="E19" s="13">
        <v>3</v>
      </c>
      <c r="F19" s="23"/>
      <c r="G19" s="13">
        <v>1.3</v>
      </c>
      <c r="H19" s="23"/>
      <c r="I19" s="13">
        <v>3.3</v>
      </c>
      <c r="J19" s="23"/>
      <c r="K19" s="13">
        <v>-0.3</v>
      </c>
      <c r="L19" s="23"/>
      <c r="M19" s="13">
        <v>-1.8</v>
      </c>
      <c r="N19" s="23"/>
      <c r="O19" s="13">
        <v>1.7</v>
      </c>
      <c r="P19" s="23"/>
    </row>
    <row r="20" spans="1:16" ht="11.25" customHeight="1">
      <c r="A20" s="5" t="s">
        <v>25</v>
      </c>
      <c r="D20" s="6" t="s">
        <v>324</v>
      </c>
      <c r="E20" s="13">
        <v>4.1</v>
      </c>
      <c r="F20" s="23"/>
      <c r="G20" s="13">
        <v>5.1</v>
      </c>
      <c r="H20" s="23"/>
      <c r="I20" s="13">
        <v>-1</v>
      </c>
      <c r="J20" s="23"/>
      <c r="K20" s="13">
        <v>-0.1</v>
      </c>
      <c r="L20" s="23"/>
      <c r="M20" s="13">
        <v>-3</v>
      </c>
      <c r="N20" s="23"/>
      <c r="O20" s="13">
        <v>4.1</v>
      </c>
      <c r="P20" s="23"/>
    </row>
    <row r="21" spans="4:16" ht="11.25" customHeight="1">
      <c r="D21" s="6"/>
      <c r="E21" s="13"/>
      <c r="F21" s="23"/>
      <c r="G21" s="13"/>
      <c r="H21" s="23"/>
      <c r="I21" s="13"/>
      <c r="J21" s="23"/>
      <c r="K21" s="13"/>
      <c r="L21" s="23"/>
      <c r="M21" s="13"/>
      <c r="N21" s="23"/>
      <c r="O21" s="13"/>
      <c r="P21" s="23"/>
    </row>
    <row r="22" spans="1:16" ht="11.25" customHeight="1">
      <c r="A22" s="5" t="s">
        <v>27</v>
      </c>
      <c r="D22" s="6" t="s">
        <v>325</v>
      </c>
      <c r="E22" s="13">
        <v>1.4</v>
      </c>
      <c r="F22" s="23"/>
      <c r="G22" s="13">
        <v>1.4</v>
      </c>
      <c r="H22" s="23"/>
      <c r="I22" s="13">
        <v>1</v>
      </c>
      <c r="J22" s="23"/>
      <c r="K22" s="13">
        <v>0.2</v>
      </c>
      <c r="L22" s="23"/>
      <c r="M22" s="13">
        <v>-0.2</v>
      </c>
      <c r="N22" s="23"/>
      <c r="O22" s="13">
        <v>1.3</v>
      </c>
      <c r="P22" s="23"/>
    </row>
    <row r="23" spans="4:16" ht="11.25" customHeight="1">
      <c r="D23" s="6"/>
      <c r="E23" s="13"/>
      <c r="F23" s="23"/>
      <c r="G23" s="13"/>
      <c r="H23" s="23"/>
      <c r="I23" s="13"/>
      <c r="J23" s="23"/>
      <c r="K23" s="13"/>
      <c r="L23" s="23"/>
      <c r="M23" s="13"/>
      <c r="N23" s="23"/>
      <c r="O23" s="13"/>
      <c r="P23" s="23"/>
    </row>
    <row r="24" spans="1:16" ht="11.25" customHeight="1">
      <c r="A24" s="1" t="s">
        <v>29</v>
      </c>
      <c r="D24" s="6" t="s">
        <v>121</v>
      </c>
      <c r="E24" s="13">
        <v>1.9</v>
      </c>
      <c r="F24" s="23"/>
      <c r="G24" s="13">
        <v>-1.6</v>
      </c>
      <c r="H24" s="23"/>
      <c r="I24" s="13">
        <v>-0.3</v>
      </c>
      <c r="J24" s="23"/>
      <c r="K24" s="13">
        <v>6.7</v>
      </c>
      <c r="L24" s="23"/>
      <c r="M24" s="13">
        <v>1.6</v>
      </c>
      <c r="N24" s="23"/>
      <c r="O24" s="13">
        <v>-1.1</v>
      </c>
      <c r="P24" s="23"/>
    </row>
    <row r="25" spans="1:16" ht="11.25" customHeight="1">
      <c r="A25" s="1" t="s">
        <v>31</v>
      </c>
      <c r="D25" s="6" t="s">
        <v>159</v>
      </c>
      <c r="E25" s="13">
        <v>2.1</v>
      </c>
      <c r="F25" s="23"/>
      <c r="G25" s="13">
        <v>2.9</v>
      </c>
      <c r="H25" s="23"/>
      <c r="I25" s="13">
        <v>0.3</v>
      </c>
      <c r="J25" s="23"/>
      <c r="K25" s="13">
        <v>2.6</v>
      </c>
      <c r="L25" s="23"/>
      <c r="M25" s="13">
        <v>0.7</v>
      </c>
      <c r="N25" s="23"/>
      <c r="O25" s="13">
        <v>2.3</v>
      </c>
      <c r="P25" s="23"/>
    </row>
    <row r="26" spans="4:16" ht="11.25" customHeight="1">
      <c r="D26" s="6"/>
      <c r="E26" s="13"/>
      <c r="F26" s="23"/>
      <c r="G26" s="13"/>
      <c r="H26" s="23"/>
      <c r="I26" s="13"/>
      <c r="J26" s="23"/>
      <c r="K26" s="13"/>
      <c r="L26" s="23"/>
      <c r="M26" s="13"/>
      <c r="N26" s="23"/>
      <c r="O26" s="13"/>
      <c r="P26" s="23"/>
    </row>
    <row r="27" spans="1:16" ht="11.25" customHeight="1">
      <c r="A27" s="15" t="s">
        <v>33</v>
      </c>
      <c r="B27" s="12"/>
      <c r="C27" s="12"/>
      <c r="D27" s="11" t="s">
        <v>326</v>
      </c>
      <c r="E27" s="16">
        <v>1.2</v>
      </c>
      <c r="F27" s="24"/>
      <c r="G27" s="16">
        <v>0.2</v>
      </c>
      <c r="H27" s="24"/>
      <c r="I27" s="16">
        <v>1.1</v>
      </c>
      <c r="J27" s="24"/>
      <c r="K27" s="16">
        <v>1.1</v>
      </c>
      <c r="L27" s="24"/>
      <c r="M27" s="16">
        <v>0.3</v>
      </c>
      <c r="N27" s="24"/>
      <c r="O27" s="16">
        <v>0.2</v>
      </c>
      <c r="P27" s="24"/>
    </row>
    <row r="29" spans="1:2" ht="11.25">
      <c r="A29" s="2" t="s">
        <v>335</v>
      </c>
      <c r="B29" s="1" t="s">
        <v>448</v>
      </c>
    </row>
    <row r="30" ht="11.25">
      <c r="A30" s="2"/>
    </row>
    <row r="31" ht="11.25">
      <c r="A31" s="5" t="s">
        <v>337</v>
      </c>
    </row>
  </sheetData>
  <sheetProtection/>
  <mergeCells count="4">
    <mergeCell ref="A3:P3"/>
    <mergeCell ref="A4:P4"/>
    <mergeCell ref="A6:C9"/>
    <mergeCell ref="D6:D9"/>
  </mergeCells>
  <printOptions horizontalCentered="1"/>
  <pageMargins left="0.39370078740157477" right="0.39370078740157477" top="0.6299212598425198" bottom="0.6299212598425198" header="0.19685039370078738" footer="0.39370078740157477"/>
  <pageSetup horizontalDpi="600" verticalDpi="600" orientation="portrait" paperSize="9" r:id="rId1"/>
  <headerFooter>
    <oddHeader>&amp;R&amp;"Arial Mäori"&amp;9Gross Domestic Product: June 2015 quarter</oddHeader>
    <oddFooter>&amp;R&amp;"Arial Mäori,"&amp;9www.stats.govt.nz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Nikhil Bhanushali</dc:creator>
  <cp:keywords/>
  <dc:description/>
  <cp:lastModifiedBy>Erinna Gilkison</cp:lastModifiedBy>
  <cp:lastPrinted>2015-09-10T01:13:21Z</cp:lastPrinted>
  <dcterms:created xsi:type="dcterms:W3CDTF">2015-09-10T00:38:39Z</dcterms:created>
  <dcterms:modified xsi:type="dcterms:W3CDTF">2015-09-15T23:51:42Z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