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015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definedNames>
    <definedName name="Contents_Title">'Contents'!$A$1:$A$2</definedName>
    <definedName name="_xlnm.Print_Titles" localSheetId="3">'Table 3'!$1:$10</definedName>
    <definedName name="_xlnm.Print_Titles" localSheetId="4">'Table 4'!$1:$10</definedName>
    <definedName name="Table1_Data1">'Table 1'!$A$11:$K$22</definedName>
    <definedName name="Table1_Data1_Hdr">'Table 1'!$B$11:$K$11</definedName>
    <definedName name="Table1_Data2">'Table 1'!$A$24:$K$35</definedName>
    <definedName name="Table1_Data2_Hdr">'Table 1'!$B$24:$K$24</definedName>
    <definedName name="Table10_Data1">'Table 10'!$A$13:$L$27</definedName>
    <definedName name="Table10_Data1_Hdr">'Table 10'!$A$13:$L$13</definedName>
    <definedName name="Table10_Data2">'Table 10'!$A$32:$L$46</definedName>
    <definedName name="Table10_Data2_Hdr">'Table 10'!$A$32:$L$32</definedName>
    <definedName name="Table2_Data1">'Table 2'!$A$12:$L$26</definedName>
    <definedName name="Table2_Data1_Hdr">'Table 2'!$A$12:$L$12</definedName>
    <definedName name="Table2_Data2">'Table 2'!$A$31:$L$45</definedName>
    <definedName name="Table2_Data2_Hdr">'Table 2'!$A$31:$L$31</definedName>
    <definedName name="Table3_Data1">'Table 3'!$A$10:$L$55</definedName>
    <definedName name="Table3_Data1_Hdr">'Table 3'!$A$10:$L$10</definedName>
    <definedName name="Table3_Data2">'Table 3'!$C$56:$L$57</definedName>
    <definedName name="Table3_Data2_Hdr">'Table 3'!$C$56:$L$56</definedName>
    <definedName name="Table3_Hdr1">'Table 3'!$C$6:$E$8</definedName>
    <definedName name="Table3_Hdr1_Hdr">'Table 3'!$D$6:$E$6</definedName>
    <definedName name="Table3_Hdr2">'Table 3'!$F$6:$H$8</definedName>
    <definedName name="Table3_Hdr2_Hdr">'Table 3'!$G$6:$H$6</definedName>
    <definedName name="Table3_Hdr3">'Table 3'!$I$5:$I$6</definedName>
    <definedName name="Table3_Hdr3_Hdr">'Table 3'!$I$5</definedName>
    <definedName name="Table4_Data1">'Table 4'!$C$12:$L$20</definedName>
    <definedName name="Table4_Data1_Hdr">'Table 4'!$C$12:$L$12</definedName>
    <definedName name="Table4_Data2">'Table 4'!$A$23:$L$42</definedName>
    <definedName name="Table4_Data2_Hdr">'Table 4'!$A$23:$L$23</definedName>
    <definedName name="Table4_Data3">'Table 4'!$A$45:$L$53</definedName>
    <definedName name="Table4_Data3_Hdr">'Table 4'!$A$45:$L$45</definedName>
    <definedName name="Table4_Data4">'Table 4'!$A$56:$L$60</definedName>
    <definedName name="Table4_Data4_Hdr">'Table 4'!$A$56:$L$56</definedName>
    <definedName name="Table4_Hdr1">'Table 4'!$C$6:$E$8</definedName>
    <definedName name="Table4_Hdr1_Hdr">'Table 4'!$D$6:$E$6</definedName>
    <definedName name="Table4_Hdr2">'Table 4'!$F$6:$H$8</definedName>
    <definedName name="Table4_Hdr2_Hdr">'Table 4'!$G$6:$H$6</definedName>
    <definedName name="Table4_Hdr3">'Table 4'!$I$5:$I$6</definedName>
    <definedName name="Table4_Hdr3_Hdr">'Table 4'!$I$5</definedName>
    <definedName name="Table5_Data1">'Table 5'!$A$10:$L$47</definedName>
    <definedName name="Table5_Data1_Hdr">'Table 5'!$A$10:$L$10</definedName>
    <definedName name="Table5_Data2">'Table 5'!$C$48:$L$49</definedName>
    <definedName name="Table5_Data2_Hdr">'Table 5'!$C$48:$L$48</definedName>
    <definedName name="Table5_Hdr1">'Table 5'!$C$6:$E$8</definedName>
    <definedName name="Table5_Hdr1_Hdr">'Table 5'!$D$6:$E$6</definedName>
    <definedName name="Table5_Hdr2">'Table 5'!$F$6:$H$8</definedName>
    <definedName name="Table5_Hdr2_Hdr">'Table 5'!$G$6:$H$6</definedName>
    <definedName name="Table5_Hdr3">'Table 5'!$I$5:$I$6</definedName>
    <definedName name="Table5_Hdr3_Hdr">'Table 5'!$I$5</definedName>
    <definedName name="Table6_Data1">'Table 6'!$A$10:$L$50</definedName>
    <definedName name="Table6_Data1_Hdr">'Table 6'!$A$10:$L$10</definedName>
    <definedName name="Table6_Data2">'Table 6'!$C$51:$L$52</definedName>
    <definedName name="Table6_Data2_Hdr">'Table 6'!$C$51:$L$51</definedName>
    <definedName name="Table6_Hdr1">'Table 6'!$C$6:$E$8</definedName>
    <definedName name="Table6_Hdr1_Hdr">'Table 6'!$D$6:$E$6</definedName>
    <definedName name="Table6_Hdr2">'Table 6'!$F$6:$H$8</definedName>
    <definedName name="Table6_Hdr2_Hdr">'Table 6'!$G$6:$H$6</definedName>
    <definedName name="Table6_Hdr3">'Table 6'!$I$5:$I$6</definedName>
    <definedName name="Table6_Hdr3_Hdr">'Table 6'!$I$5</definedName>
    <definedName name="Table7_Data1">'Table 7'!$A$10:$L$50</definedName>
    <definedName name="Table7_Data1_Hdr">'Table 7'!$A$10:$L$10</definedName>
    <definedName name="Table7_Data2">'Table 7'!$C$51:$L$52</definedName>
    <definedName name="Table7_Data2_Hdr">'Table 7'!$C$51:$L$51</definedName>
    <definedName name="Table7_Hdr1">'Table 7'!$C$6:$E$8</definedName>
    <definedName name="Table7_Hdr1_Hdr">'Table 7'!$D$6:$E$6</definedName>
    <definedName name="Table7_Hdr2">'Table 7'!$F$6:$H$8</definedName>
    <definedName name="Table7_Hdr2_Hdr">'Table 7'!$G$6:$H$6</definedName>
    <definedName name="Table7_Hdr3">'Table 7'!$I$5:$I$6</definedName>
    <definedName name="Table7_Hdr3_Hdr">'Table 7'!$I$5</definedName>
    <definedName name="Table8_Data1">'Table 8'!$A$8:$J$48</definedName>
    <definedName name="Table8_Data1_Hdr">'Table 8'!$A$8:$J$8</definedName>
    <definedName name="Table8_Data2">'Table 8'!$C$49:$J$50</definedName>
    <definedName name="Table8_Data2_Hdr">'Table 8'!$C$49:$J$49</definedName>
    <definedName name="Table8_Hdr1">'Table 8'!$C$6:$E$7</definedName>
    <definedName name="Table8_Hdr1_Hdr">'Table 8'!$D$6:$E$6</definedName>
    <definedName name="Table8_Hdr2">'Table 8'!$F$6:$H$7</definedName>
    <definedName name="Table8_Hdr2_Hdr">'Table 8'!$G$6:$H$6</definedName>
    <definedName name="Table8_Hdr3">'Table 8'!$I$5:$I$6</definedName>
    <definedName name="Table8_Hdr3_Hdr">'Table 8'!$I$5</definedName>
    <definedName name="Table9_Data1">'Table 9'!$A$14:$K$25</definedName>
    <definedName name="Table9_Data1_Hdr">'Table 9'!$B$14:$K$14</definedName>
    <definedName name="Table9_Data2">'Table 9'!$A$27:$K$38</definedName>
    <definedName name="Table9_Data2_Hdr">'Table 9'!$B$27:$K$27</definedName>
    <definedName name="Table9_Data3">'Table 9'!$A$44:$K$55</definedName>
    <definedName name="Table9_Data3_Hdr">'Table 9'!$B$44:$K$44</definedName>
    <definedName name="Table9_Data4">'Table 9'!$A$57:$K$68</definedName>
    <definedName name="Table9_Data4_Hdr">'Table 9'!$B$57:$K$57</definedName>
    <definedName name="var1_">'Table 10'!$B$13:$L$13</definedName>
  </definedNames>
  <calcPr fullCalcOnLoad="1"/>
</workbook>
</file>

<file path=xl/sharedStrings.xml><?xml version="1.0" encoding="utf-8"?>
<sst xmlns="http://schemas.openxmlformats.org/spreadsheetml/2006/main" count="598" uniqueCount="264">
  <si>
    <t>Table 1</t>
  </si>
  <si>
    <t>Period</t>
  </si>
  <si>
    <t>Arrivals</t>
  </si>
  <si>
    <t>Departures</t>
  </si>
  <si>
    <t>Total</t>
  </si>
  <si>
    <t>Table 2</t>
  </si>
  <si>
    <t>By direction and passenger type</t>
  </si>
  <si>
    <t>Table 6</t>
  </si>
  <si>
    <t>By country of last permanent residence</t>
  </si>
  <si>
    <t>Country of last permanent residence</t>
  </si>
  <si>
    <t>Month</t>
  </si>
  <si>
    <t>Year</t>
  </si>
  <si>
    <t>Number</t>
  </si>
  <si>
    <t>Percent</t>
  </si>
  <si>
    <t xml:space="preserve"> </t>
  </si>
  <si>
    <t>Table 7</t>
  </si>
  <si>
    <t>By country of main destination</t>
  </si>
  <si>
    <t>Country of main destination</t>
  </si>
  <si>
    <t>Table 8</t>
  </si>
  <si>
    <t>By country of next permanent residence</t>
  </si>
  <si>
    <t>Country of next permanent residence</t>
  </si>
  <si>
    <t>By country of last/next permanent residence</t>
  </si>
  <si>
    <t>Country of last/next</t>
  </si>
  <si>
    <t>permanent residence</t>
  </si>
  <si>
    <t>New Zealand</t>
  </si>
  <si>
    <t>Non-New Zealand</t>
  </si>
  <si>
    <r>
      <t>Arrivals</t>
    </r>
    <r>
      <rPr>
        <vertAlign val="superscript"/>
        <sz val="8"/>
        <rFont val="Arial Mäori"/>
        <family val="2"/>
      </rPr>
      <t>(1)</t>
    </r>
  </si>
  <si>
    <t>Table 5</t>
  </si>
  <si>
    <t>Table 4</t>
  </si>
  <si>
    <t>Table 3</t>
  </si>
  <si>
    <t>Series ref: ITM</t>
  </si>
  <si>
    <t>SVAZA</t>
  </si>
  <si>
    <t>SRAZA</t>
  </si>
  <si>
    <t>STZAA</t>
  </si>
  <si>
    <t>SVDZA</t>
  </si>
  <si>
    <t>SRDZA</t>
  </si>
  <si>
    <t>STZDA</t>
  </si>
  <si>
    <t>SVAZS</t>
  </si>
  <si>
    <t>SRAZS</t>
  </si>
  <si>
    <t>STZAS</t>
  </si>
  <si>
    <t>SVDZS</t>
  </si>
  <si>
    <t>SRDZS</t>
  </si>
  <si>
    <t>STZDS</t>
  </si>
  <si>
    <r>
      <t>Net permanent &amp; long-term migration</t>
    </r>
    <r>
      <rPr>
        <vertAlign val="superscript"/>
        <sz val="8"/>
        <rFont val="Arial"/>
        <family val="2"/>
      </rPr>
      <t xml:space="preserve">(7) </t>
    </r>
  </si>
  <si>
    <r>
      <t>Short-term overseas visitors</t>
    </r>
    <r>
      <rPr>
        <vertAlign val="superscript"/>
        <sz val="8"/>
        <rFont val="Arial"/>
        <family val="2"/>
      </rPr>
      <t>(1)</t>
    </r>
  </si>
  <si>
    <r>
      <t>Permanent &amp; long-term migrants</t>
    </r>
    <r>
      <rPr>
        <vertAlign val="superscript"/>
        <sz val="8"/>
        <rFont val="Arial"/>
        <family val="2"/>
      </rPr>
      <t xml:space="preserve">(3) </t>
    </r>
  </si>
  <si>
    <r>
      <t>Short-term overseas visitors</t>
    </r>
    <r>
      <rPr>
        <vertAlign val="superscript"/>
        <sz val="8"/>
        <rFont val="Arial"/>
        <family val="2"/>
      </rPr>
      <t>(4)</t>
    </r>
  </si>
  <si>
    <r>
      <t>Permanent &amp; long-term migrants</t>
    </r>
    <r>
      <rPr>
        <vertAlign val="superscript"/>
        <sz val="8"/>
        <rFont val="Arial"/>
        <family val="2"/>
      </rPr>
      <t xml:space="preserve">(6) </t>
    </r>
  </si>
  <si>
    <t xml:space="preserve">      residents returning after an absence of 12 months or more.     </t>
  </si>
  <si>
    <r>
      <t>Short-term overseas visitors</t>
    </r>
    <r>
      <rPr>
        <vertAlign val="superscript"/>
        <sz val="8"/>
        <rFont val="Arial"/>
        <family val="2"/>
      </rPr>
      <t>(2)</t>
    </r>
  </si>
  <si>
    <r>
      <t>Permanent &amp; long-term migrants</t>
    </r>
    <r>
      <rPr>
        <vertAlign val="superscript"/>
        <sz val="8"/>
        <rFont val="Arial"/>
        <family val="2"/>
      </rPr>
      <t xml:space="preserve">(4) </t>
    </r>
  </si>
  <si>
    <r>
      <t>Short-term overseas visitors</t>
    </r>
    <r>
      <rPr>
        <vertAlign val="superscript"/>
        <sz val="8"/>
        <rFont val="Arial"/>
        <family val="2"/>
      </rPr>
      <t>(5)</t>
    </r>
  </si>
  <si>
    <r>
      <t>Permanent &amp; long-term migrants</t>
    </r>
    <r>
      <rPr>
        <vertAlign val="superscript"/>
        <sz val="8"/>
        <rFont val="Arial"/>
        <family val="2"/>
      </rPr>
      <t xml:space="preserve">(7) </t>
    </r>
  </si>
  <si>
    <r>
      <t>Net permanent &amp; long-term migration</t>
    </r>
    <r>
      <rPr>
        <vertAlign val="superscript"/>
        <sz val="8"/>
        <rFont val="Arial"/>
        <family val="2"/>
      </rPr>
      <t xml:space="preserve">(8) </t>
    </r>
  </si>
  <si>
    <r>
      <t>Total</t>
    </r>
    <r>
      <rPr>
        <b/>
        <vertAlign val="superscript"/>
        <sz val="8"/>
        <rFont val="Arial"/>
        <family val="2"/>
      </rPr>
      <t>(2)</t>
    </r>
  </si>
  <si>
    <r>
      <t>Note:</t>
    </r>
    <r>
      <rPr>
        <sz val="8"/>
        <rFont val="Arial Mäori"/>
        <family val="2"/>
      </rPr>
      <t xml:space="preserve"> Data are independently rounded to the nearest 10.</t>
    </r>
  </si>
  <si>
    <r>
      <t>Short-term   NZ-resident travellers</t>
    </r>
    <r>
      <rPr>
        <vertAlign val="superscript"/>
        <sz val="8"/>
        <rFont val="Arial"/>
        <family val="2"/>
      </rPr>
      <t>(2)</t>
    </r>
  </si>
  <si>
    <r>
      <t>Short-term   NZ-resident travellers</t>
    </r>
    <r>
      <rPr>
        <vertAlign val="superscript"/>
        <sz val="8"/>
        <rFont val="Arial"/>
        <family val="2"/>
      </rPr>
      <t>(5)</t>
    </r>
  </si>
  <si>
    <r>
      <t>Short-term   NZ-resident travellers</t>
    </r>
    <r>
      <rPr>
        <vertAlign val="superscript"/>
        <sz val="8"/>
        <rFont val="Arial"/>
        <family val="2"/>
      </rPr>
      <t>(3)</t>
    </r>
  </si>
  <si>
    <r>
      <t>Short-term   NZ-resident travellers</t>
    </r>
    <r>
      <rPr>
        <vertAlign val="superscript"/>
        <sz val="8"/>
        <rFont val="Arial"/>
        <family val="2"/>
      </rPr>
      <t>(6)</t>
    </r>
  </si>
  <si>
    <r>
      <t>Note:</t>
    </r>
    <r>
      <rPr>
        <sz val="8"/>
        <rFont val="Arial"/>
        <family val="2"/>
      </rPr>
      <t xml:space="preserve"> SAR Special Administrative Region</t>
    </r>
  </si>
  <si>
    <t>Seasonally adjusted</t>
  </si>
  <si>
    <t>Trend</t>
  </si>
  <si>
    <t>SVAZT</t>
  </si>
  <si>
    <t>SRAZT</t>
  </si>
  <si>
    <t>STZAT</t>
  </si>
  <si>
    <t>SVDZT</t>
  </si>
  <si>
    <t>SRDZT</t>
  </si>
  <si>
    <t>STZDT</t>
  </si>
  <si>
    <t>Actual counts</t>
  </si>
  <si>
    <r>
      <t>Seasonally adjusted and trend series</t>
    </r>
    <r>
      <rPr>
        <vertAlign val="superscript"/>
        <sz val="10"/>
        <rFont val="Arial Mäori"/>
        <family val="2"/>
      </rPr>
      <t>(1)</t>
    </r>
  </si>
  <si>
    <t>Table 9</t>
  </si>
  <si>
    <t>By travel purpose and country of last permanent residence</t>
  </si>
  <si>
    <t>Visitor arrivals by travel purpose</t>
  </si>
  <si>
    <t>Holiday/vacation</t>
  </si>
  <si>
    <t>Business</t>
  </si>
  <si>
    <t>Education</t>
  </si>
  <si>
    <t>Visiting friends/relatives</t>
  </si>
  <si>
    <t>Conference/convention</t>
  </si>
  <si>
    <t>Other</t>
  </si>
  <si>
    <t>Not stated</t>
  </si>
  <si>
    <t>Holiday/vacation arrivals by country of last permanent residence</t>
  </si>
  <si>
    <t>Arrivals to visit friends/relatives by country of last permanent residence</t>
  </si>
  <si>
    <r>
      <t>Total</t>
    </r>
    <r>
      <rPr>
        <b/>
        <vertAlign val="superscript"/>
        <sz val="8"/>
        <rFont val="Arial Mäori"/>
        <family val="2"/>
      </rPr>
      <t>(2)</t>
    </r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</si>
  <si>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SAR Special Administrative Region</t>
    </r>
  </si>
  <si>
    <t>Business arrivals by country of last permanent residence</t>
  </si>
  <si>
    <t>Overseas residents arriving in New Zealand for a stay of less than 12 months.</t>
  </si>
  <si>
    <t>New Zealand residents arriving in New Zealand after an absence of less than 12 months.</t>
  </si>
  <si>
    <t xml:space="preserve">Includes overseas migrants who arrive in New Zealand intending to stay for a period of 12 months or more (or permanently), plus New Zealand  </t>
  </si>
  <si>
    <t>Overseas residents departing New Zealand after a stay of less than 12 months.</t>
  </si>
  <si>
    <t>New Zealand residents departing New Zealand for an absence of less than 12 months.</t>
  </si>
  <si>
    <t xml:space="preserve">Includes New Zealand residents departing for an intended period of 12 months or more (or permanently), plus overseas visitors departing New </t>
  </si>
  <si>
    <t>Permanent and long-term arrivals minus permanent and long-term departures.</t>
  </si>
  <si>
    <t xml:space="preserve">     </t>
  </si>
  <si>
    <t>residents returning after an absence of 12 months or more.</t>
  </si>
  <si>
    <t>These totals are actual counts and may differ from the sum of individual figures for different countries that are derived from samples.</t>
  </si>
  <si>
    <t>International travel and migration</t>
  </si>
  <si>
    <r>
      <t>Short-term overseas visitor arrivals</t>
    </r>
    <r>
      <rPr>
        <b/>
        <vertAlign val="superscript"/>
        <sz val="11"/>
        <rFont val="Arial Mäori"/>
        <family val="2"/>
      </rPr>
      <t>(1)</t>
    </r>
  </si>
  <si>
    <r>
      <t>Short-term New Zealand-resident traveller departures</t>
    </r>
    <r>
      <rPr>
        <b/>
        <vertAlign val="superscript"/>
        <sz val="11"/>
        <rFont val="Arial Mäori"/>
        <family val="2"/>
      </rPr>
      <t>(1)</t>
    </r>
  </si>
  <si>
    <r>
      <t>Permanent and long-term arrivals</t>
    </r>
    <r>
      <rPr>
        <b/>
        <vertAlign val="superscript"/>
        <sz val="11"/>
        <rFont val="Arial Mäori"/>
        <family val="2"/>
      </rPr>
      <t>(1)</t>
    </r>
  </si>
  <si>
    <r>
      <t>Permanent and long-term departures</t>
    </r>
    <r>
      <rPr>
        <b/>
        <vertAlign val="superscript"/>
        <sz val="11"/>
        <rFont val="Arial Mäori"/>
        <family val="2"/>
      </rPr>
      <t>(1)</t>
    </r>
  </si>
  <si>
    <r>
      <t>Net permanent and long-term migration</t>
    </r>
    <r>
      <rPr>
        <b/>
        <vertAlign val="superscript"/>
        <sz val="11"/>
        <rFont val="Arial Mäori"/>
        <family val="2"/>
      </rPr>
      <t>(1)</t>
    </r>
  </si>
  <si>
    <t xml:space="preserve">Permanent and long-term migration </t>
  </si>
  <si>
    <t>A minus sign indicates an excess of departures over arrivals.</t>
  </si>
  <si>
    <t xml:space="preserve">      </t>
  </si>
  <si>
    <t>Net permanent and long-term (PLT) migration is derived by subtracting PLT departures from PLT arrivals. PLT arrivals include</t>
  </si>
  <si>
    <t xml:space="preserve">Includes overseas migrants who arrive in New Zealand intending to stay for a period of 12 months or more (or permanently), plus New </t>
  </si>
  <si>
    <t xml:space="preserve">Includes New Zealand residents departing for an intended period of 12 months or more (or permanently), plus overseas visitors departing </t>
  </si>
  <si>
    <t>New Zealand after a stay of 12 months or more.</t>
  </si>
  <si>
    <t>Zealand residents returning after an absence of 12 months or more.</t>
  </si>
  <si>
    <t>Zealand residents returning after an absence of 12 months or more. PLT departures include New Zealand residents departing</t>
  </si>
  <si>
    <t>overseas migrants who arrive in New Zealand intending to stay for a period of 12 months or more (or permanently), plus New</t>
  </si>
  <si>
    <t xml:space="preserve">months or more.     </t>
  </si>
  <si>
    <t xml:space="preserve">for an intended period of 12 months or more (or permanently), plus overseas visitors departing New Zealand after a stay of 12 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</si>
  <si>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Statistics New Zealand</t>
    </r>
  </si>
  <si>
    <t>Net</t>
  </si>
  <si>
    <t xml:space="preserve">         </t>
  </si>
  <si>
    <t xml:space="preserve">Zealand after a stay of 12 months or more.  </t>
  </si>
  <si>
    <t>Citizenship</t>
  </si>
  <si>
    <t>By citizenship</t>
  </si>
  <si>
    <t>Zealand after a stay of 12 months or more.</t>
  </si>
  <si>
    <t>List of tables</t>
  </si>
  <si>
    <t>International travel and migration, by direction and passenger type, actual counts</t>
  </si>
  <si>
    <t>International travel and migration, by direction and passenger type, seasonally adjusted and trend series</t>
  </si>
  <si>
    <t>Short-term overseas visitor arrivals, by country of last permanent residence</t>
  </si>
  <si>
    <t>Short-term overseas visitor arrivals, by travel purpose and country of last permanent residence</t>
  </si>
  <si>
    <t>Short-term New Zealand-resident traveller departures, by country of main destination</t>
  </si>
  <si>
    <t>Permanent and long-term arrivals, by country of last permanent residence</t>
  </si>
  <si>
    <t>Permanent and long-term departures, by country of next permanent residence</t>
  </si>
  <si>
    <t>Net permanent and long-term migration, by country of last/next permanent residence</t>
  </si>
  <si>
    <t>Find more data on Infoshare</t>
  </si>
  <si>
    <t>Infoshare (www.stats.govt.nz/infoshare).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</si>
  <si>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</si>
  <si>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rFont val="Arial"/>
        <family val="2"/>
      </rPr>
      <t>Tourism</t>
    </r>
  </si>
  <si>
    <r>
      <t>Group:</t>
    </r>
    <r>
      <rPr>
        <b/>
        <sz val="10"/>
        <rFont val="Arial"/>
        <family val="2"/>
      </rPr>
      <t xml:space="preserve"> International Travel and Migration</t>
    </r>
  </si>
  <si>
    <t>More information about Infoshare (www.stats.govt.nz/about-infoshare).</t>
  </si>
  <si>
    <t>Customised data</t>
  </si>
  <si>
    <t>Customised data can also be produced for clients. For more information and quotes:</t>
  </si>
  <si>
    <t>Email:</t>
  </si>
  <si>
    <t>Phone:</t>
  </si>
  <si>
    <t xml:space="preserve">0508 525 525 (toll-free) </t>
  </si>
  <si>
    <t>Seasonally adjusted and trend series are revised monthly (see 'Data quality' section of this release).</t>
  </si>
  <si>
    <t>Table 10</t>
  </si>
  <si>
    <t>Permanent and long-term migration</t>
  </si>
  <si>
    <t>SPKNZZZZZZS</t>
  </si>
  <si>
    <t>SPKAZZZ0NZS</t>
  </si>
  <si>
    <t>SPKDZZZ0NZS</t>
  </si>
  <si>
    <t>SPKNZZZ0NZS</t>
  </si>
  <si>
    <t>SPKAZZZ8YYS</t>
  </si>
  <si>
    <t>SPKDZZZ8YYS</t>
  </si>
  <si>
    <t>SPKNZZZ8YYS</t>
  </si>
  <si>
    <t>SPKAZZZZZZS</t>
  </si>
  <si>
    <t>SPKDZZZZZZS</t>
  </si>
  <si>
    <t>To/from all countries</t>
  </si>
  <si>
    <t>To/from Australia</t>
  </si>
  <si>
    <t>SPKAZZZ0NZA</t>
  </si>
  <si>
    <t>SPKDZZZ0NZA</t>
  </si>
  <si>
    <t>SPKNZZZ0NZA</t>
  </si>
  <si>
    <t>SPKAZZZ8YYA</t>
  </si>
  <si>
    <t>SPKDZZZ8YYA</t>
  </si>
  <si>
    <t>SPKNZZZ8YYA</t>
  </si>
  <si>
    <t>SPKAZZZZZZA</t>
  </si>
  <si>
    <t>SPKDZZZZZZA</t>
  </si>
  <si>
    <t>SPKNZZZZZZA</t>
  </si>
  <si>
    <t>SPKA1AU0NZA</t>
  </si>
  <si>
    <t>SPKD1AU0NZA</t>
  </si>
  <si>
    <t>SPKN1AU0NZA</t>
  </si>
  <si>
    <t>SPKA1AU8YYA</t>
  </si>
  <si>
    <t>SPKD1AU8YYA</t>
  </si>
  <si>
    <t>SPKN1AU8YYA</t>
  </si>
  <si>
    <t>SPKA1AUZZZA</t>
  </si>
  <si>
    <t>SPKD1AUZZZA</t>
  </si>
  <si>
    <t>SPKN1AUZZZA</t>
  </si>
  <si>
    <r>
      <t>Seasonally adjusted series</t>
    </r>
    <r>
      <rPr>
        <vertAlign val="superscript"/>
        <sz val="10"/>
        <rFont val="Arial Mäori"/>
        <family val="2"/>
      </rPr>
      <t>(1)</t>
    </r>
  </si>
  <si>
    <t>Seasonally adjusted series is revised monthly (see 'Data quality' section of this release).</t>
  </si>
  <si>
    <t>SPKA1AU0NZS</t>
  </si>
  <si>
    <t>SPKD1AU0NZS</t>
  </si>
  <si>
    <t>SPKN1AU0NZS</t>
  </si>
  <si>
    <t>SPKA1AU8YYS</t>
  </si>
  <si>
    <t>SPKD1AU8YYS</t>
  </si>
  <si>
    <t>SPKN1AU8YYS</t>
  </si>
  <si>
    <t>SPKA1AUZZZS</t>
  </si>
  <si>
    <t>SPKD1AUZZZS</t>
  </si>
  <si>
    <t>SPKN1AUZZZS</t>
  </si>
  <si>
    <r>
      <t>New Zealand</t>
    </r>
    <r>
      <rPr>
        <vertAlign val="superscript"/>
        <sz val="8"/>
        <rFont val="Arial"/>
        <family val="2"/>
      </rPr>
      <t>(2)</t>
    </r>
  </si>
  <si>
    <r>
      <t>Non-New Zealand</t>
    </r>
    <r>
      <rPr>
        <vertAlign val="superscript"/>
        <sz val="8"/>
        <rFont val="Arial"/>
        <family val="2"/>
      </rPr>
      <t>(2)</t>
    </r>
  </si>
  <si>
    <r>
      <t>Total</t>
    </r>
    <r>
      <rPr>
        <vertAlign val="superscript"/>
        <sz val="8"/>
        <rFont val="Arial"/>
        <family val="2"/>
      </rPr>
      <t>(2)</t>
    </r>
  </si>
  <si>
    <r>
      <t>Arrivals</t>
    </r>
    <r>
      <rPr>
        <vertAlign val="superscript"/>
        <sz val="8"/>
        <rFont val="Arial"/>
        <family val="2"/>
      </rPr>
      <t>(3)</t>
    </r>
  </si>
  <si>
    <t>New Zealand and non-New Zealand citizens are seasonally adjusted independently from, and therefore may not sum to, total citizens.</t>
  </si>
  <si>
    <t>Permanent and long-term migration, by citizenship, seasonally adjusted series</t>
  </si>
  <si>
    <t>SPKAZZZZZZT</t>
  </si>
  <si>
    <t>SPKDZZZZZZT</t>
  </si>
  <si>
    <t>SPKNZZZZZZT</t>
  </si>
  <si>
    <t>Permanent and long-term migration, by citizenship, actual counts</t>
  </si>
  <si>
    <t>For a definition of permanent and long-term arrivals, see table 6, and for permanent and long-term departures, see table 7.</t>
  </si>
  <si>
    <r>
      <t>Departures</t>
    </r>
    <r>
      <rPr>
        <vertAlign val="superscript"/>
        <sz val="8"/>
        <rFont val="Arial"/>
        <family val="2"/>
      </rPr>
      <t>(3)</t>
    </r>
  </si>
  <si>
    <r>
      <t>Departures</t>
    </r>
    <r>
      <rPr>
        <vertAlign val="superscript"/>
        <sz val="8"/>
        <rFont val="Arial Mäori"/>
        <family val="2"/>
      </rPr>
      <t>(1)</t>
    </r>
  </si>
  <si>
    <t>info@stats.govt.nz</t>
  </si>
  <si>
    <t>Use Infoshare, a free online database, to access time-series data specific to your needs:</t>
  </si>
  <si>
    <t>International Travel and Migration: May 2013</t>
  </si>
  <si>
    <t>May month</t>
  </si>
  <si>
    <t>Year ended May</t>
  </si>
  <si>
    <t>2012</t>
  </si>
  <si>
    <t>May</t>
  </si>
  <si>
    <t>Jun</t>
  </si>
  <si>
    <t>Jul</t>
  </si>
  <si>
    <t>Aug</t>
  </si>
  <si>
    <t>Sep</t>
  </si>
  <si>
    <t>Oct</t>
  </si>
  <si>
    <t>Nov</t>
  </si>
  <si>
    <t>Dec</t>
  </si>
  <si>
    <t>2013</t>
  </si>
  <si>
    <t>Jan</t>
  </si>
  <si>
    <t>Feb</t>
  </si>
  <si>
    <t>Mar</t>
  </si>
  <si>
    <t>Apr</t>
  </si>
  <si>
    <t>Change from 2012</t>
  </si>
  <si>
    <t>Oceania</t>
  </si>
  <si>
    <t>Australia</t>
  </si>
  <si>
    <t>Cook Islands</t>
  </si>
  <si>
    <t>Fiji</t>
  </si>
  <si>
    <t>French Polynesia</t>
  </si>
  <si>
    <t>New Caledonia</t>
  </si>
  <si>
    <t>Samoa</t>
  </si>
  <si>
    <t>Tonga</t>
  </si>
  <si>
    <t>Asia</t>
  </si>
  <si>
    <t>China, People's Republic of</t>
  </si>
  <si>
    <t>Hong Kong (SAR)</t>
  </si>
  <si>
    <t>India</t>
  </si>
  <si>
    <t>Indonesia</t>
  </si>
  <si>
    <t>Japan</t>
  </si>
  <si>
    <t>Korea, Republic of</t>
  </si>
  <si>
    <t>Malaysia</t>
  </si>
  <si>
    <t>Philippines</t>
  </si>
  <si>
    <t>Singapore</t>
  </si>
  <si>
    <t>Taiwan</t>
  </si>
  <si>
    <t>Thailand</t>
  </si>
  <si>
    <t>Europe</t>
  </si>
  <si>
    <t>Austria</t>
  </si>
  <si>
    <t>Denmark</t>
  </si>
  <si>
    <t>France</t>
  </si>
  <si>
    <t>Germany</t>
  </si>
  <si>
    <t>Ireland</t>
  </si>
  <si>
    <t>Italy</t>
  </si>
  <si>
    <t>Netherlands</t>
  </si>
  <si>
    <t>Spain</t>
  </si>
  <si>
    <t>Sweden</t>
  </si>
  <si>
    <t>Switzerland</t>
  </si>
  <si>
    <t>United Kingdom</t>
  </si>
  <si>
    <t>Americas</t>
  </si>
  <si>
    <t>Brazil</t>
  </si>
  <si>
    <t>Canada</t>
  </si>
  <si>
    <t>United States of America</t>
  </si>
  <si>
    <t>Africa and the Middle East</t>
  </si>
  <si>
    <t>South Africa</t>
  </si>
  <si>
    <t>United Arab Emirates</t>
  </si>
  <si>
    <t>Vanuatu</t>
  </si>
  <si>
    <t>Viet Nam</t>
  </si>
  <si>
    <t>Sri Lanka</t>
  </si>
  <si>
    <t>Czech Republic</t>
  </si>
  <si>
    <t>Argentina</t>
  </si>
  <si>
    <t>Chile</t>
  </si>
  <si>
    <r>
      <t>May month</t>
    </r>
    <r>
      <rPr>
        <vertAlign val="superscript"/>
        <sz val="8"/>
        <rFont val="Arial Mäori"/>
        <family val="0"/>
      </rPr>
      <t>(2)</t>
    </r>
  </si>
  <si>
    <r>
      <t>Year ended May</t>
    </r>
    <r>
      <rPr>
        <vertAlign val="superscript"/>
        <sz val="8"/>
        <rFont val="Arial Mäori"/>
        <family val="0"/>
      </rPr>
      <t>(2)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</si>
</sst>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\ \ \ \ \ "/>
    <numFmt numFmtId="165" formatCode="#,##0\ \ "/>
    <numFmt numFmtId="166" formatCode="#,##0\ \ \ "/>
    <numFmt numFmtId="167" formatCode="#,##0\ \ \ \ "/>
    <numFmt numFmtId="168" formatCode="\ #,##0_);\ \-#,##0_);\ &quot;-&quot;_);_(@_)"/>
    <numFmt numFmtId="169" formatCode="0.0\ \ \ \ "/>
    <numFmt numFmtId="170" formatCode="#,##0\ "/>
    <numFmt numFmtId="171" formatCode="0.0\ \ \ \ \ \ \ \ \ "/>
    <numFmt numFmtId="172" formatCode="#,##0\ \ \ \ \ \ \ "/>
    <numFmt numFmtId="173" formatCode="#,##0.0,\ \ \ "/>
    <numFmt numFmtId="174" formatCode="#,##0.0\ \ \ \ \ "/>
    <numFmt numFmtId="175" formatCode="#,##0.0\ \ \ \ "/>
  </numFmts>
  <fonts count="62">
    <font>
      <sz val="8"/>
      <name val="Arial"/>
      <family val="0"/>
    </font>
    <font>
      <sz val="11"/>
      <color indexed="8"/>
      <name val="Calibri"/>
      <family val="2"/>
    </font>
    <font>
      <sz val="10"/>
      <name val="Arial Mäori"/>
      <family val="2"/>
    </font>
    <font>
      <b/>
      <sz val="11"/>
      <name val="Arial Mäori"/>
      <family val="2"/>
    </font>
    <font>
      <b/>
      <sz val="8"/>
      <name val="Arial"/>
      <family val="2"/>
    </font>
    <font>
      <sz val="8"/>
      <name val="Arial Mäori"/>
      <family val="2"/>
    </font>
    <font>
      <b/>
      <vertAlign val="superscript"/>
      <sz val="11"/>
      <name val="Arial Mäori"/>
      <family val="2"/>
    </font>
    <font>
      <b/>
      <sz val="8"/>
      <name val="Arial Mäori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 Mäori"/>
      <family val="2"/>
    </font>
    <font>
      <sz val="9"/>
      <name val="Helvetica-Narrow"/>
      <family val="2"/>
    </font>
    <font>
      <b/>
      <vertAlign val="superscript"/>
      <sz val="8"/>
      <name val="Arial Mäori"/>
      <family val="2"/>
    </font>
    <font>
      <b/>
      <vertAlign val="superscript"/>
      <sz val="8"/>
      <name val="Arial"/>
      <family val="2"/>
    </font>
    <font>
      <b/>
      <sz val="12"/>
      <name val="Arial Mäori"/>
      <family val="2"/>
    </font>
    <font>
      <vertAlign val="superscript"/>
      <sz val="8"/>
      <name val="Arial Mäori"/>
      <family val="2"/>
    </font>
    <font>
      <vertAlign val="superscript"/>
      <sz val="8"/>
      <name val="Arial"/>
      <family val="2"/>
    </font>
    <font>
      <vertAlign val="superscript"/>
      <sz val="10"/>
      <name val="Arial Mäori"/>
      <family val="2"/>
    </font>
    <font>
      <sz val="11"/>
      <name val="Arial Mäori"/>
      <family val="2"/>
    </font>
    <font>
      <sz val="12"/>
      <name val="Arial"/>
      <family val="2"/>
    </font>
    <font>
      <sz val="12"/>
      <name val="Arial Mäori"/>
      <family val="2"/>
    </font>
    <font>
      <i/>
      <sz val="11"/>
      <name val="Arial Mäori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name val="Arial Mäo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 horizontal="right"/>
    </xf>
    <xf numFmtId="167" fontId="5" fillId="0" borderId="0" xfId="42" applyNumberFormat="1" applyFont="1" applyAlignment="1" applyProtection="1">
      <alignment horizontal="right"/>
      <protection locked="0"/>
    </xf>
    <xf numFmtId="167" fontId="0" fillId="0" borderId="10" xfId="0" applyNumberFormat="1" applyBorder="1" applyAlignment="1">
      <alignment/>
    </xf>
    <xf numFmtId="167" fontId="5" fillId="0" borderId="10" xfId="42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2" fillId="0" borderId="0" xfId="57" applyFont="1" applyAlignment="1">
      <alignment vertical="top"/>
      <protection/>
    </xf>
    <xf numFmtId="0" fontId="2" fillId="0" borderId="0" xfId="57" applyFont="1">
      <alignment/>
      <protection/>
    </xf>
    <xf numFmtId="0" fontId="9" fillId="0" borderId="0" xfId="57" applyFont="1">
      <alignment/>
      <protection/>
    </xf>
    <xf numFmtId="0" fontId="11" fillId="0" borderId="0" xfId="57" applyFont="1" applyBorder="1">
      <alignment/>
      <protection/>
    </xf>
    <xf numFmtId="0" fontId="11" fillId="0" borderId="0" xfId="57" applyFont="1">
      <alignment/>
      <protection/>
    </xf>
    <xf numFmtId="0" fontId="12" fillId="0" borderId="0" xfId="57" applyFont="1">
      <alignment/>
      <protection/>
    </xf>
    <xf numFmtId="0" fontId="5" fillId="0" borderId="11" xfId="57" applyFont="1" applyBorder="1" applyAlignment="1">
      <alignment horizontal="centerContinuous" vertical="center"/>
      <protection/>
    </xf>
    <xf numFmtId="0" fontId="5" fillId="0" borderId="12" xfId="57" applyFont="1" applyBorder="1" applyAlignment="1">
      <alignment horizontal="centerContinuous" vertical="center"/>
      <protection/>
    </xf>
    <xf numFmtId="0" fontId="5" fillId="0" borderId="13" xfId="57" applyFont="1" applyBorder="1" applyAlignment="1">
      <alignment horizontal="centerContinuous" vertical="center"/>
      <protection/>
    </xf>
    <xf numFmtId="0" fontId="5" fillId="0" borderId="14" xfId="57" applyFont="1" applyBorder="1" applyAlignment="1">
      <alignment horizontal="centerContinuous" vertical="center"/>
      <protection/>
    </xf>
    <xf numFmtId="0" fontId="0" fillId="0" borderId="14" xfId="57" applyFont="1" applyBorder="1" applyAlignment="1">
      <alignment horizontal="centerContinuous" vertical="center"/>
      <protection/>
    </xf>
    <xf numFmtId="0" fontId="0" fillId="0" borderId="15" xfId="57" applyFont="1" applyBorder="1" applyAlignment="1">
      <alignment horizontal="centerContinuous"/>
      <protection/>
    </xf>
    <xf numFmtId="0" fontId="0" fillId="0" borderId="0" xfId="57" applyFont="1" applyAlignment="1">
      <alignment vertical="center"/>
      <protection/>
    </xf>
    <xf numFmtId="0" fontId="5" fillId="0" borderId="16" xfId="57" applyFont="1" applyBorder="1" applyAlignment="1">
      <alignment horizontal="centerContinuous" vertical="center"/>
      <protection/>
    </xf>
    <xf numFmtId="1" fontId="5" fillId="0" borderId="17" xfId="57" applyNumberFormat="1" applyFont="1" applyBorder="1" applyAlignment="1" quotePrefix="1">
      <alignment horizontal="center" vertical="center" wrapText="1"/>
      <protection/>
    </xf>
    <xf numFmtId="1" fontId="5" fillId="0" borderId="10" xfId="57" applyNumberFormat="1" applyFont="1" applyBorder="1" applyAlignment="1" quotePrefix="1">
      <alignment horizontal="center" vertical="center" wrapText="1"/>
      <protection/>
    </xf>
    <xf numFmtId="0" fontId="5" fillId="0" borderId="0" xfId="57" applyFont="1" applyBorder="1" applyAlignment="1">
      <alignment horizontal="left" vertical="center"/>
      <protection/>
    </xf>
    <xf numFmtId="168" fontId="5" fillId="0" borderId="0" xfId="57" applyNumberFormat="1" applyFont="1" applyBorder="1" applyAlignment="1">
      <alignment horizontal="right" vertical="center" wrapText="1"/>
      <protection/>
    </xf>
    <xf numFmtId="168" fontId="0" fillId="0" borderId="0" xfId="57" applyNumberFormat="1" applyFont="1" applyBorder="1" applyAlignment="1" quotePrefix="1">
      <alignment horizontal="right" vertical="center" wrapText="1"/>
      <protection/>
    </xf>
    <xf numFmtId="168" fontId="0" fillId="0" borderId="0" xfId="57" applyNumberFormat="1" applyFont="1" applyAlignment="1">
      <alignment horizontal="right"/>
      <protection/>
    </xf>
    <xf numFmtId="0" fontId="0" fillId="0" borderId="0" xfId="57" applyFont="1">
      <alignment/>
      <protection/>
    </xf>
    <xf numFmtId="0" fontId="7" fillId="0" borderId="0" xfId="57" applyFont="1">
      <alignment/>
      <protection/>
    </xf>
    <xf numFmtId="0" fontId="5" fillId="0" borderId="0" xfId="57" applyFont="1" applyBorder="1" applyAlignment="1">
      <alignment wrapText="1"/>
      <protection/>
    </xf>
    <xf numFmtId="166" fontId="5" fillId="0" borderId="0" xfId="42" applyNumberFormat="1" applyFont="1" applyBorder="1" applyAlignment="1" applyProtection="1">
      <alignment horizontal="right" vertical="top"/>
      <protection locked="0"/>
    </xf>
    <xf numFmtId="165" fontId="5" fillId="0" borderId="0" xfId="42" applyNumberFormat="1" applyFont="1" applyBorder="1" applyAlignment="1" applyProtection="1">
      <alignment horizontal="right" vertical="top"/>
      <protection locked="0"/>
    </xf>
    <xf numFmtId="170" fontId="0" fillId="0" borderId="0" xfId="42" applyNumberFormat="1" applyFont="1" applyBorder="1" applyAlignment="1" applyProtection="1">
      <alignment horizontal="right" vertical="top"/>
      <protection locked="0"/>
    </xf>
    <xf numFmtId="0" fontId="4" fillId="0" borderId="10" xfId="57" applyFont="1" applyBorder="1">
      <alignment/>
      <protection/>
    </xf>
    <xf numFmtId="0" fontId="0" fillId="0" borderId="0" xfId="57" applyFont="1" applyBorder="1">
      <alignment/>
      <protection/>
    </xf>
    <xf numFmtId="0" fontId="8" fillId="0" borderId="0" xfId="57">
      <alignment/>
      <protection/>
    </xf>
    <xf numFmtId="0" fontId="11" fillId="0" borderId="10" xfId="57" applyFont="1" applyBorder="1">
      <alignment/>
      <protection/>
    </xf>
    <xf numFmtId="166" fontId="0" fillId="0" borderId="0" xfId="42" applyNumberFormat="1" applyFont="1" applyBorder="1" applyAlignment="1" applyProtection="1">
      <alignment horizontal="right"/>
      <protection locked="0"/>
    </xf>
    <xf numFmtId="170" fontId="0" fillId="0" borderId="0" xfId="42" applyNumberFormat="1" applyFont="1" applyBorder="1" applyAlignment="1" applyProtection="1">
      <alignment horizontal="right"/>
      <protection locked="0"/>
    </xf>
    <xf numFmtId="165" fontId="0" fillId="0" borderId="0" xfId="42" applyNumberFormat="1" applyFont="1" applyBorder="1" applyAlignment="1" applyProtection="1">
      <alignment horizontal="right"/>
      <protection locked="0"/>
    </xf>
    <xf numFmtId="169" fontId="0" fillId="0" borderId="0" xfId="57" applyNumberFormat="1" applyFont="1" applyAlignment="1">
      <alignment horizontal="right"/>
      <protection/>
    </xf>
    <xf numFmtId="0" fontId="4" fillId="0" borderId="0" xfId="57" applyFont="1">
      <alignment/>
      <protection/>
    </xf>
    <xf numFmtId="164" fontId="0" fillId="0" borderId="0" xfId="42" applyNumberFormat="1" applyFont="1" applyAlignment="1" applyProtection="1">
      <alignment horizontal="right"/>
      <protection locked="0"/>
    </xf>
    <xf numFmtId="168" fontId="0" fillId="0" borderId="0" xfId="42" applyNumberFormat="1" applyFont="1" applyAlignment="1" applyProtection="1">
      <alignment horizontal="right"/>
      <protection locked="0"/>
    </xf>
    <xf numFmtId="0" fontId="4" fillId="0" borderId="0" xfId="57" applyFont="1" applyBorder="1">
      <alignment/>
      <protection/>
    </xf>
    <xf numFmtId="166" fontId="4" fillId="0" borderId="0" xfId="42" applyNumberFormat="1" applyFont="1" applyBorder="1" applyAlignment="1" applyProtection="1">
      <alignment horizontal="right"/>
      <protection locked="0"/>
    </xf>
    <xf numFmtId="170" fontId="4" fillId="0" borderId="0" xfId="42" applyNumberFormat="1" applyFont="1" applyBorder="1" applyAlignment="1" applyProtection="1">
      <alignment horizontal="right"/>
      <protection locked="0"/>
    </xf>
    <xf numFmtId="0" fontId="7" fillId="0" borderId="0" xfId="57" applyFont="1" applyAlignment="1">
      <alignment vertical="center"/>
      <protection/>
    </xf>
    <xf numFmtId="0" fontId="5" fillId="0" borderId="0" xfId="57" applyFont="1" applyBorder="1" applyAlignment="1">
      <alignment vertical="center" wrapText="1"/>
      <protection/>
    </xf>
    <xf numFmtId="0" fontId="12" fillId="0" borderId="0" xfId="57" applyFont="1" applyAlignment="1">
      <alignment wrapText="1"/>
      <protection/>
    </xf>
    <xf numFmtId="0" fontId="12" fillId="0" borderId="0" xfId="57" applyFont="1" applyAlignment="1">
      <alignment/>
      <protection/>
    </xf>
    <xf numFmtId="0" fontId="12" fillId="0" borderId="0" xfId="57" applyFont="1" applyBorder="1">
      <alignment/>
      <protection/>
    </xf>
    <xf numFmtId="0" fontId="5" fillId="0" borderId="18" xfId="57" applyFont="1" applyBorder="1" applyAlignment="1">
      <alignment/>
      <protection/>
    </xf>
    <xf numFmtId="0" fontId="5" fillId="0" borderId="19" xfId="57" applyFont="1" applyBorder="1" applyAlignment="1">
      <alignment horizontal="centerContinuous" vertical="center"/>
      <protection/>
    </xf>
    <xf numFmtId="0" fontId="5" fillId="0" borderId="15" xfId="57" applyFont="1" applyBorder="1" applyAlignment="1">
      <alignment horizontal="centerContinuous" vertical="center"/>
      <protection/>
    </xf>
    <xf numFmtId="0" fontId="5" fillId="0" borderId="20" xfId="57" applyFont="1" applyBorder="1" applyAlignment="1">
      <alignment vertical="top"/>
      <protection/>
    </xf>
    <xf numFmtId="0" fontId="5" fillId="0" borderId="10" xfId="57" applyFont="1" applyBorder="1" applyAlignment="1">
      <alignment vertical="top"/>
      <protection/>
    </xf>
    <xf numFmtId="0" fontId="0" fillId="0" borderId="17" xfId="57" applyFont="1" applyBorder="1" applyAlignment="1">
      <alignment horizontal="centerContinuous" vertical="center"/>
      <protection/>
    </xf>
    <xf numFmtId="0" fontId="0" fillId="0" borderId="21" xfId="57" applyFont="1" applyBorder="1" applyAlignment="1">
      <alignment horizontal="centerContinuous" vertical="center"/>
      <protection/>
    </xf>
    <xf numFmtId="172" fontId="0" fillId="0" borderId="0" xfId="57" applyNumberFormat="1" applyFont="1" applyAlignment="1">
      <alignment horizontal="right" vertical="top"/>
      <protection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166" fontId="5" fillId="0" borderId="0" xfId="42" applyNumberFormat="1" applyFont="1" applyBorder="1" applyAlignment="1" applyProtection="1">
      <alignment horizontal="right"/>
      <protection locked="0"/>
    </xf>
    <xf numFmtId="170" fontId="5" fillId="0" borderId="0" xfId="42" applyNumberFormat="1" applyFont="1" applyBorder="1" applyAlignment="1" applyProtection="1">
      <alignment horizontal="right"/>
      <protection locked="0"/>
    </xf>
    <xf numFmtId="165" fontId="5" fillId="0" borderId="0" xfId="42" applyNumberFormat="1" applyFont="1" applyBorder="1" applyAlignment="1" applyProtection="1">
      <alignment horizontal="right"/>
      <protection locked="0"/>
    </xf>
    <xf numFmtId="0" fontId="5" fillId="0" borderId="0" xfId="57" applyFont="1" applyAlignment="1">
      <alignment wrapText="1"/>
      <protection/>
    </xf>
    <xf numFmtId="172" fontId="4" fillId="0" borderId="0" xfId="57" applyNumberFormat="1" applyFont="1" applyBorder="1" applyAlignment="1">
      <alignment horizontal="right" vertical="top"/>
      <protection/>
    </xf>
    <xf numFmtId="171" fontId="5" fillId="0" borderId="0" xfId="57" applyNumberFormat="1" applyFont="1" applyAlignment="1">
      <alignment horizontal="right" vertical="top"/>
      <protection/>
    </xf>
    <xf numFmtId="169" fontId="5" fillId="0" borderId="0" xfId="57" applyNumberFormat="1" applyFont="1" applyAlignment="1">
      <alignment horizontal="right"/>
      <protection/>
    </xf>
    <xf numFmtId="0" fontId="2" fillId="0" borderId="0" xfId="58" applyFont="1">
      <alignment/>
      <protection/>
    </xf>
    <xf numFmtId="0" fontId="11" fillId="0" borderId="10" xfId="58" applyFont="1" applyBorder="1">
      <alignment/>
      <protection/>
    </xf>
    <xf numFmtId="0" fontId="11" fillId="0" borderId="0" xfId="58" applyFont="1">
      <alignment/>
      <protection/>
    </xf>
    <xf numFmtId="0" fontId="5" fillId="0" borderId="19" xfId="58" applyFont="1" applyBorder="1" applyAlignment="1">
      <alignment horizontal="centerContinuous" vertical="center"/>
      <protection/>
    </xf>
    <xf numFmtId="0" fontId="5" fillId="0" borderId="14" xfId="58" applyFont="1" applyBorder="1" applyAlignment="1">
      <alignment horizontal="centerContinuous" vertical="center"/>
      <protection/>
    </xf>
    <xf numFmtId="0" fontId="5" fillId="0" borderId="0" xfId="58" applyFont="1" applyAlignment="1">
      <alignment vertical="center"/>
      <protection/>
    </xf>
    <xf numFmtId="17" fontId="5" fillId="0" borderId="17" xfId="58" applyNumberFormat="1" applyFont="1" applyBorder="1" applyAlignment="1">
      <alignment horizontal="centerContinuous" vertical="center"/>
      <protection/>
    </xf>
    <xf numFmtId="17" fontId="5" fillId="0" borderId="21" xfId="58" applyNumberFormat="1" applyFont="1" applyBorder="1" applyAlignment="1">
      <alignment horizontal="centerContinuous" vertical="center"/>
      <protection/>
    </xf>
    <xf numFmtId="0" fontId="9" fillId="0" borderId="0" xfId="58" applyBorder="1" applyAlignment="1">
      <alignment horizontal="center" vertical="center"/>
      <protection/>
    </xf>
    <xf numFmtId="17" fontId="5" fillId="0" borderId="0" xfId="58" applyNumberFormat="1" applyFont="1" applyBorder="1" applyAlignment="1">
      <alignment horizontal="centerContinuous" vertical="center"/>
      <protection/>
    </xf>
    <xf numFmtId="0" fontId="7" fillId="0" borderId="0" xfId="58" applyFont="1" applyFill="1" applyBorder="1" applyAlignment="1">
      <alignment horizontal="left" vertical="center"/>
      <protection/>
    </xf>
    <xf numFmtId="0" fontId="5" fillId="0" borderId="0" xfId="58" applyFont="1" applyBorder="1">
      <alignment/>
      <protection/>
    </xf>
    <xf numFmtId="0" fontId="5" fillId="0" borderId="0" xfId="58" applyFont="1">
      <alignment/>
      <protection/>
    </xf>
    <xf numFmtId="167" fontId="5" fillId="0" borderId="0" xfId="58" applyNumberFormat="1" applyFont="1" applyFill="1" applyBorder="1" applyAlignment="1">
      <alignment/>
      <protection/>
    </xf>
    <xf numFmtId="0" fontId="5" fillId="0" borderId="0" xfId="58" applyFont="1" applyAlignment="1">
      <alignment horizontal="center"/>
      <protection/>
    </xf>
    <xf numFmtId="167" fontId="5" fillId="0" borderId="0" xfId="58" applyNumberFormat="1" applyFont="1" applyAlignment="1">
      <alignment/>
      <protection/>
    </xf>
    <xf numFmtId="173" fontId="5" fillId="0" borderId="0" xfId="58" applyNumberFormat="1" applyFont="1">
      <alignment/>
      <protection/>
    </xf>
    <xf numFmtId="0" fontId="7" fillId="0" borderId="0" xfId="58" applyFont="1" applyAlignment="1">
      <alignment horizontal="left"/>
      <protection/>
    </xf>
    <xf numFmtId="0" fontId="5" fillId="0" borderId="0" xfId="58" applyFont="1" applyBorder="1" applyAlignment="1">
      <alignment horizontal="center"/>
      <protection/>
    </xf>
    <xf numFmtId="167" fontId="5" fillId="0" borderId="0" xfId="58" applyNumberFormat="1" applyFont="1" applyBorder="1" applyAlignment="1">
      <alignment/>
      <protection/>
    </xf>
    <xf numFmtId="0" fontId="5" fillId="0" borderId="10" xfId="58" applyFont="1" applyBorder="1">
      <alignment/>
      <protection/>
    </xf>
    <xf numFmtId="167" fontId="5" fillId="0" borderId="10" xfId="58" applyNumberFormat="1" applyFont="1" applyBorder="1" applyAlignment="1">
      <alignment/>
      <protection/>
    </xf>
    <xf numFmtId="169" fontId="0" fillId="0" borderId="0" xfId="58" applyNumberFormat="1" applyFont="1" applyAlignment="1">
      <alignment horizontal="right"/>
      <protection/>
    </xf>
    <xf numFmtId="3" fontId="5" fillId="0" borderId="0" xfId="58" applyNumberFormat="1" applyFont="1" applyBorder="1">
      <alignment/>
      <protection/>
    </xf>
    <xf numFmtId="0" fontId="9" fillId="0" borderId="0" xfId="58">
      <alignment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57" applyFont="1">
      <alignment/>
      <protection/>
    </xf>
    <xf numFmtId="1" fontId="5" fillId="0" borderId="23" xfId="57" applyNumberFormat="1" applyFont="1" applyBorder="1" applyAlignment="1">
      <alignment horizontal="center" vertical="center" wrapText="1"/>
      <protection/>
    </xf>
    <xf numFmtId="1" fontId="5" fillId="0" borderId="0" xfId="57" applyNumberFormat="1" applyFont="1" applyBorder="1" applyAlignment="1">
      <alignment horizontal="center" vertical="center" wrapText="1"/>
      <protection/>
    </xf>
    <xf numFmtId="1" fontId="5" fillId="0" borderId="22" xfId="57" applyNumberFormat="1" applyFont="1" applyBorder="1" applyAlignment="1">
      <alignment horizontal="centerContinuous" vertical="center" wrapText="1"/>
      <protection/>
    </xf>
    <xf numFmtId="1" fontId="5" fillId="0" borderId="19" xfId="57" applyNumberFormat="1" applyFont="1" applyBorder="1" applyAlignment="1">
      <alignment horizontal="center" vertical="center" wrapText="1"/>
      <protection/>
    </xf>
    <xf numFmtId="0" fontId="0" fillId="0" borderId="19" xfId="57" applyFont="1" applyBorder="1" applyAlignment="1">
      <alignment horizontal="centerContinuous" vertical="center"/>
      <protection/>
    </xf>
    <xf numFmtId="0" fontId="4" fillId="0" borderId="10" xfId="57" applyFont="1" applyBorder="1" applyAlignment="1">
      <alignment wrapText="1"/>
      <protection/>
    </xf>
    <xf numFmtId="166" fontId="4" fillId="0" borderId="10" xfId="42" applyNumberFormat="1" applyFont="1" applyBorder="1" applyAlignment="1" applyProtection="1">
      <alignment horizontal="right" vertical="top"/>
      <protection locked="0"/>
    </xf>
    <xf numFmtId="165" fontId="4" fillId="0" borderId="10" xfId="42" applyNumberFormat="1" applyFont="1" applyBorder="1" applyAlignment="1" applyProtection="1">
      <alignment horizontal="right" vertical="top"/>
      <protection locked="0"/>
    </xf>
    <xf numFmtId="170" fontId="4" fillId="0" borderId="10" xfId="42" applyNumberFormat="1" applyFont="1" applyBorder="1" applyAlignment="1" applyProtection="1">
      <alignment horizontal="right" vertical="top"/>
      <protection locked="0"/>
    </xf>
    <xf numFmtId="165" fontId="7" fillId="0" borderId="10" xfId="42" applyNumberFormat="1" applyFont="1" applyBorder="1" applyAlignment="1" applyProtection="1">
      <alignment horizontal="right" vertical="top"/>
      <protection locked="0"/>
    </xf>
    <xf numFmtId="165" fontId="5" fillId="0" borderId="0" xfId="57" applyNumberFormat="1" applyFont="1" applyBorder="1" applyAlignment="1">
      <alignment horizontal="right" vertical="center" wrapText="1"/>
      <protection/>
    </xf>
    <xf numFmtId="174" fontId="0" fillId="0" borderId="0" xfId="57" applyNumberFormat="1" applyFont="1" applyAlignment="1">
      <alignment horizontal="right" vertical="top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175" fontId="0" fillId="0" borderId="0" xfId="57" applyNumberFormat="1" applyFont="1" applyAlignment="1">
      <alignment horizontal="right" vertical="top"/>
      <protection/>
    </xf>
    <xf numFmtId="175" fontId="4" fillId="0" borderId="10" xfId="57" applyNumberFormat="1" applyFont="1" applyBorder="1" applyAlignment="1">
      <alignment horizontal="right" vertical="top"/>
      <protection/>
    </xf>
    <xf numFmtId="166" fontId="0" fillId="0" borderId="0" xfId="42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/>
    </xf>
    <xf numFmtId="165" fontId="7" fillId="0" borderId="0" xfId="42" applyNumberFormat="1" applyFont="1" applyBorder="1" applyAlignment="1" applyProtection="1">
      <alignment horizontal="right" vertical="top"/>
      <protection locked="0"/>
    </xf>
    <xf numFmtId="170" fontId="4" fillId="0" borderId="0" xfId="42" applyNumberFormat="1" applyFont="1" applyBorder="1" applyAlignment="1" applyProtection="1">
      <alignment horizontal="right" vertical="top"/>
      <protection locked="0"/>
    </xf>
    <xf numFmtId="175" fontId="4" fillId="0" borderId="0" xfId="57" applyNumberFormat="1" applyFont="1" applyAlignment="1">
      <alignment horizontal="right" vertical="top"/>
      <protection/>
    </xf>
    <xf numFmtId="0" fontId="0" fillId="0" borderId="12" xfId="57" applyFont="1" applyBorder="1">
      <alignment/>
      <protection/>
    </xf>
    <xf numFmtId="0" fontId="7" fillId="33" borderId="0" xfId="57" applyFont="1" applyFill="1" applyAlignment="1">
      <alignment horizontal="centerContinuous"/>
      <protection/>
    </xf>
    <xf numFmtId="0" fontId="5" fillId="0" borderId="12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3" fillId="0" borderId="0" xfId="57" applyFont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9" fillId="0" borderId="0" xfId="57" applyFont="1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0" fillId="0" borderId="0" xfId="57" applyFont="1" quotePrefix="1">
      <alignment/>
      <protection/>
    </xf>
    <xf numFmtId="0" fontId="15" fillId="0" borderId="0" xfId="57" applyFont="1" applyAlignment="1">
      <alignment horizontal="left"/>
      <protection/>
    </xf>
    <xf numFmtId="0" fontId="11" fillId="0" borderId="0" xfId="57" applyFont="1" applyAlignment="1">
      <alignment horizontal="left"/>
      <protection/>
    </xf>
    <xf numFmtId="0" fontId="21" fillId="0" borderId="0" xfId="57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0" fontId="8" fillId="0" borderId="0" xfId="57" applyAlignment="1">
      <alignment horizontal="left"/>
      <protection/>
    </xf>
    <xf numFmtId="0" fontId="20" fillId="0" borderId="0" xfId="57" applyFont="1" applyBorder="1" applyAlignment="1">
      <alignment horizontal="left"/>
      <protection/>
    </xf>
    <xf numFmtId="0" fontId="8" fillId="0" borderId="0" xfId="57" applyFont="1" applyAlignment="1">
      <alignment horizontal="left"/>
      <protection/>
    </xf>
    <xf numFmtId="0" fontId="0" fillId="0" borderId="0" xfId="58" applyFont="1" quotePrefix="1">
      <alignment/>
      <protection/>
    </xf>
    <xf numFmtId="0" fontId="5" fillId="0" borderId="0" xfId="58" applyFont="1" applyBorder="1" quotePrefix="1">
      <alignment/>
      <protection/>
    </xf>
    <xf numFmtId="0" fontId="5" fillId="0" borderId="0" xfId="57" applyFont="1" quotePrefix="1">
      <alignment/>
      <protection/>
    </xf>
    <xf numFmtId="0" fontId="0" fillId="0" borderId="0" xfId="57" applyFont="1" applyAlignment="1">
      <alignment horizontal="center"/>
      <protection/>
    </xf>
    <xf numFmtId="0" fontId="5" fillId="0" borderId="0" xfId="57" applyFont="1" applyAlignment="1">
      <alignment/>
      <protection/>
    </xf>
    <xf numFmtId="0" fontId="0" fillId="0" borderId="0" xfId="58" applyFont="1">
      <alignment/>
      <protection/>
    </xf>
    <xf numFmtId="49" fontId="5" fillId="0" borderId="0" xfId="0" applyNumberFormat="1" applyFont="1" applyAlignment="1">
      <alignment horizontal="left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15" fillId="0" borderId="0" xfId="0" applyFont="1" applyAlignment="1">
      <alignment vertical="top"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4" fillId="0" borderId="0" xfId="52" applyAlignment="1" applyProtection="1">
      <alignment vertical="top"/>
      <protection/>
    </xf>
    <xf numFmtId="0" fontId="22" fillId="0" borderId="0" xfId="56" applyFont="1" applyAlignment="1">
      <alignment horizontal="center" vertical="top"/>
      <protection/>
    </xf>
    <xf numFmtId="0" fontId="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23" fillId="0" borderId="0" xfId="52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54" fillId="0" borderId="0" xfId="52" applyAlignment="1" applyProtection="1">
      <alignment/>
      <protection/>
    </xf>
    <xf numFmtId="0" fontId="4" fillId="0" borderId="10" xfId="57" applyFont="1" applyBorder="1">
      <alignment/>
      <protection/>
    </xf>
    <xf numFmtId="170" fontId="0" fillId="0" borderId="0" xfId="42" applyNumberFormat="1" applyFont="1" applyBorder="1" applyAlignment="1" applyProtection="1">
      <alignment horizontal="right" vertical="top"/>
      <protection locked="0"/>
    </xf>
    <xf numFmtId="175" fontId="0" fillId="0" borderId="0" xfId="57" applyNumberFormat="1" applyFont="1" applyAlignment="1">
      <alignment horizontal="right" vertical="top"/>
      <protection/>
    </xf>
    <xf numFmtId="0" fontId="7" fillId="0" borderId="0" xfId="57" applyFont="1" applyBorder="1" applyAlignment="1">
      <alignment wrapText="1"/>
      <protection/>
    </xf>
    <xf numFmtId="0" fontId="7" fillId="0" borderId="0" xfId="57" applyFont="1" applyBorder="1" applyAlignment="1">
      <alignment vertical="center" wrapText="1"/>
      <protection/>
    </xf>
    <xf numFmtId="0" fontId="7" fillId="0" borderId="0" xfId="57" applyFont="1" applyBorder="1">
      <alignment/>
      <protection/>
    </xf>
    <xf numFmtId="166" fontId="7" fillId="0" borderId="0" xfId="42" applyNumberFormat="1" applyFont="1" applyBorder="1" applyAlignment="1" applyProtection="1">
      <alignment horizontal="right" vertical="top"/>
      <protection locked="0"/>
    </xf>
    <xf numFmtId="166" fontId="4" fillId="0" borderId="0" xfId="42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2" fontId="25" fillId="0" borderId="22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0" fontId="0" fillId="0" borderId="0" xfId="58" applyFont="1" quotePrefix="1">
      <alignment/>
      <protection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/>
    </xf>
    <xf numFmtId="0" fontId="2" fillId="0" borderId="0" xfId="58" applyFont="1" applyAlignment="1">
      <alignment horizontal="left"/>
      <protection/>
    </xf>
    <xf numFmtId="0" fontId="0" fillId="0" borderId="0" xfId="58" applyFont="1" applyBorder="1">
      <alignment/>
      <protection/>
    </xf>
    <xf numFmtId="166" fontId="0" fillId="0" borderId="0" xfId="42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4" fillId="0" borderId="0" xfId="52" applyAlignment="1" applyProtection="1">
      <alignment horizontal="left" vertical="top" wrapText="1"/>
      <protection/>
    </xf>
    <xf numFmtId="0" fontId="54" fillId="0" borderId="0" xfId="52" applyFont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" fillId="0" borderId="0" xfId="57" applyFont="1" applyAlignment="1">
      <alignment horizontal="left"/>
      <protection/>
    </xf>
    <xf numFmtId="0" fontId="19" fillId="0" borderId="0" xfId="57" applyFont="1" applyAlignment="1">
      <alignment horizontal="left"/>
      <protection/>
    </xf>
    <xf numFmtId="0" fontId="5" fillId="0" borderId="12" xfId="57" applyFont="1" applyFill="1" applyBorder="1" applyAlignment="1">
      <alignment vertical="center" wrapText="1"/>
      <protection/>
    </xf>
    <xf numFmtId="0" fontId="5" fillId="0" borderId="13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18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20" xfId="57" applyFont="1" applyFill="1" applyBorder="1" applyAlignment="1">
      <alignment vertical="center" wrapText="1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 vertical="center"/>
      <protection/>
    </xf>
    <xf numFmtId="0" fontId="0" fillId="0" borderId="17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7" fillId="33" borderId="0" xfId="57" applyFont="1" applyFill="1" applyAlignment="1">
      <alignment horizontal="center"/>
      <protection/>
    </xf>
    <xf numFmtId="0" fontId="7" fillId="34" borderId="0" xfId="58" applyFont="1" applyFill="1" applyBorder="1" applyAlignment="1">
      <alignment horizontal="center"/>
      <protection/>
    </xf>
    <xf numFmtId="0" fontId="4" fillId="34" borderId="0" xfId="58" applyFont="1" applyFill="1" applyBorder="1" applyAlignment="1">
      <alignment horizontal="center" vertical="center"/>
      <protection/>
    </xf>
    <xf numFmtId="0" fontId="4" fillId="34" borderId="0" xfId="58" applyFont="1" applyFill="1" applyBorder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0" fontId="5" fillId="0" borderId="12" xfId="58" applyFont="1" applyBorder="1" applyAlignment="1">
      <alignment horizontal="left" vertical="center"/>
      <protection/>
    </xf>
    <xf numFmtId="0" fontId="9" fillId="0" borderId="13" xfId="58" applyBorder="1" applyAlignment="1">
      <alignment horizontal="left" vertical="center"/>
      <protection/>
    </xf>
    <xf numFmtId="0" fontId="9" fillId="0" borderId="0" xfId="58" applyBorder="1" applyAlignment="1">
      <alignment horizontal="left" vertical="center"/>
      <protection/>
    </xf>
    <xf numFmtId="0" fontId="9" fillId="0" borderId="18" xfId="58" applyBorder="1" applyAlignment="1">
      <alignment horizontal="left" vertical="center"/>
      <protection/>
    </xf>
    <xf numFmtId="0" fontId="9" fillId="0" borderId="10" xfId="58" applyBorder="1" applyAlignment="1">
      <alignment horizontal="left" vertical="center"/>
      <protection/>
    </xf>
    <xf numFmtId="0" fontId="9" fillId="0" borderId="20" xfId="58" applyBorder="1" applyAlignment="1">
      <alignment horizontal="left" vertical="center"/>
      <protection/>
    </xf>
    <xf numFmtId="0" fontId="5" fillId="0" borderId="19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25" fillId="0" borderId="14" xfId="58" applyFont="1" applyBorder="1" applyAlignment="1">
      <alignment horizontal="center" vertical="center"/>
      <protection/>
    </xf>
    <xf numFmtId="0" fontId="25" fillId="0" borderId="15" xfId="58" applyFont="1" applyBorder="1" applyAlignment="1">
      <alignment horizontal="center" vertical="center"/>
      <protection/>
    </xf>
    <xf numFmtId="0" fontId="26" fillId="0" borderId="14" xfId="58" applyFont="1" applyBorder="1" applyAlignment="1">
      <alignment horizontal="center"/>
      <protection/>
    </xf>
    <xf numFmtId="0" fontId="26" fillId="0" borderId="15" xfId="58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em-may08-all-tables" xfId="57"/>
    <cellStyle name="Normal_Migration PLT new table templat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about-infoshare" TargetMode="External" /><Relationship Id="rId2" Type="http://schemas.openxmlformats.org/officeDocument/2006/relationships/hyperlink" Target="mailto:info@stats.govt.nz" TargetMode="External" /><Relationship Id="rId3" Type="http://schemas.openxmlformats.org/officeDocument/2006/relationships/hyperlink" Target="http://www.stats.govt.nz/infoshare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8.33203125" style="0" customWidth="1"/>
    <col min="2" max="2" width="108.16015625" style="0" customWidth="1"/>
    <col min="3" max="3" width="11.83203125" style="0" customWidth="1"/>
    <col min="4" max="4" width="12.33203125" style="0" customWidth="1"/>
    <col min="5" max="5" width="11.33203125" style="0" customWidth="1"/>
    <col min="6" max="7" width="11.83203125" style="0" customWidth="1"/>
    <col min="8" max="8" width="12.33203125" style="0" customWidth="1"/>
    <col min="9" max="9" width="11.33203125" style="0" customWidth="1"/>
    <col min="10" max="10" width="11.83203125" style="0" customWidth="1"/>
    <col min="11" max="11" width="11.33203125" style="0" customWidth="1"/>
  </cols>
  <sheetData>
    <row r="1" spans="1:2" ht="15.75">
      <c r="A1" s="161" t="s">
        <v>199</v>
      </c>
      <c r="B1" s="161"/>
    </row>
    <row r="2" spans="1:2" ht="12.75">
      <c r="A2" s="162"/>
      <c r="B2" s="162"/>
    </row>
    <row r="3" spans="1:2" ht="15">
      <c r="A3" s="163" t="s">
        <v>121</v>
      </c>
      <c r="B3" s="1"/>
    </row>
    <row r="4" spans="1:2" ht="12.75">
      <c r="A4" s="164">
        <v>1</v>
      </c>
      <c r="B4" s="165" t="s">
        <v>122</v>
      </c>
    </row>
    <row r="5" spans="1:2" ht="12.75">
      <c r="A5" s="164">
        <v>2</v>
      </c>
      <c r="B5" s="165" t="s">
        <v>123</v>
      </c>
    </row>
    <row r="6" spans="1:2" ht="12.75">
      <c r="A6" s="164">
        <v>3</v>
      </c>
      <c r="B6" s="165" t="s">
        <v>124</v>
      </c>
    </row>
    <row r="7" spans="1:2" ht="12.75">
      <c r="A7" s="164">
        <v>4</v>
      </c>
      <c r="B7" s="165" t="s">
        <v>125</v>
      </c>
    </row>
    <row r="8" spans="1:2" ht="12.75">
      <c r="A8" s="164">
        <v>5</v>
      </c>
      <c r="B8" s="165" t="s">
        <v>126</v>
      </c>
    </row>
    <row r="9" spans="1:2" ht="12.75">
      <c r="A9" s="164">
        <v>6</v>
      </c>
      <c r="B9" s="165" t="s">
        <v>127</v>
      </c>
    </row>
    <row r="10" spans="1:2" ht="12.75">
      <c r="A10" s="164">
        <v>7</v>
      </c>
      <c r="B10" s="165" t="s">
        <v>128</v>
      </c>
    </row>
    <row r="11" spans="1:2" ht="12.75">
      <c r="A11" s="164">
        <v>8</v>
      </c>
      <c r="B11" s="165" t="s">
        <v>129</v>
      </c>
    </row>
    <row r="12" spans="1:2" ht="12.75">
      <c r="A12" s="164">
        <v>9</v>
      </c>
      <c r="B12" s="165" t="s">
        <v>193</v>
      </c>
    </row>
    <row r="13" spans="1:2" ht="12.75">
      <c r="A13" s="164">
        <v>10</v>
      </c>
      <c r="B13" s="165" t="s">
        <v>189</v>
      </c>
    </row>
    <row r="14" spans="1:2" ht="12.75" customHeight="1">
      <c r="A14" s="164"/>
      <c r="B14" s="166"/>
    </row>
    <row r="15" spans="1:2" ht="12.75">
      <c r="A15" s="167"/>
      <c r="B15" s="1"/>
    </row>
    <row r="16" spans="1:2" ht="15">
      <c r="A16" s="168" t="s">
        <v>130</v>
      </c>
      <c r="B16" s="169"/>
    </row>
    <row r="17" spans="1:2" ht="12.75" customHeight="1">
      <c r="A17" s="197" t="s">
        <v>198</v>
      </c>
      <c r="B17" s="198"/>
    </row>
    <row r="18" spans="1:2" ht="12.75" customHeight="1">
      <c r="A18" s="199" t="s">
        <v>131</v>
      </c>
      <c r="B18" s="199"/>
    </row>
    <row r="19" spans="1:2" ht="12.75" customHeight="1">
      <c r="A19" s="170"/>
      <c r="B19" s="171"/>
    </row>
    <row r="20" spans="1:2" ht="12.75" customHeight="1">
      <c r="A20" s="197" t="s">
        <v>132</v>
      </c>
      <c r="B20" s="198"/>
    </row>
    <row r="21" spans="1:2" ht="14.25" customHeight="1">
      <c r="A21" s="170" t="s">
        <v>133</v>
      </c>
      <c r="B21" s="171"/>
    </row>
    <row r="22" spans="1:2" ht="15" customHeight="1">
      <c r="A22" s="171" t="s">
        <v>134</v>
      </c>
      <c r="B22" s="171"/>
    </row>
    <row r="23" spans="1:2" ht="12.75" customHeight="1">
      <c r="A23" s="170"/>
      <c r="B23" s="171"/>
    </row>
    <row r="24" spans="1:2" ht="12.75" customHeight="1">
      <c r="A24" s="200" t="s">
        <v>135</v>
      </c>
      <c r="B24" s="201"/>
    </row>
    <row r="25" spans="1:2" ht="12.75" customHeight="1">
      <c r="A25" s="167"/>
      <c r="B25" s="1"/>
    </row>
    <row r="26" spans="1:2" ht="12.75" customHeight="1">
      <c r="A26" s="172"/>
      <c r="B26" s="173"/>
    </row>
    <row r="27" spans="1:2" ht="15">
      <c r="A27" s="174" t="s">
        <v>136</v>
      </c>
      <c r="B27" s="174"/>
    </row>
    <row r="28" spans="1:2" ht="12.75" customHeight="1">
      <c r="A28" s="197" t="s">
        <v>137</v>
      </c>
      <c r="B28" s="198"/>
    </row>
    <row r="29" spans="1:2" ht="12.75" customHeight="1">
      <c r="A29" s="175" t="s">
        <v>138</v>
      </c>
      <c r="B29" s="176" t="s">
        <v>197</v>
      </c>
    </row>
    <row r="30" spans="1:2" ht="12.75" customHeight="1">
      <c r="A30" s="175" t="s">
        <v>139</v>
      </c>
      <c r="B30" s="162" t="s">
        <v>140</v>
      </c>
    </row>
  </sheetData>
  <sheetProtection/>
  <mergeCells count="5">
    <mergeCell ref="A17:B17"/>
    <mergeCell ref="A18:B18"/>
    <mergeCell ref="A20:B20"/>
    <mergeCell ref="A24:B24"/>
    <mergeCell ref="A28:B28"/>
  </mergeCells>
  <hyperlinks>
    <hyperlink ref="A24" r:id="rId1" display="http://www.stats.govt.nz/about-infoshare"/>
    <hyperlink ref="B29" r:id="rId2" display="info@stats.govt.nz"/>
    <hyperlink ref="A18:B18" r:id="rId3" display="Infoshare (www.stats.govt.nz/infoshare)."/>
    <hyperlink ref="B4" location="'Table 1'!A1" display="International travel and migration, by direction and passenger type, actual counts"/>
    <hyperlink ref="B5" location="'Table 2'!A1" display="International travel and migration, by direction and passenger type, seasonally adjusted and trend series"/>
    <hyperlink ref="B6" location="'Table 3'!A1" display="Short-term overseas visitor arrivals, by country of last permanent residence"/>
    <hyperlink ref="B7" location="'Table 4'!A1" display="Short-term overseas visitor arrivals, by travel purpose and country of last permanent residence"/>
    <hyperlink ref="B8" location="'Table 5'!A1" display="Short-term New Zealand-resident traveller departures, by country of main destination"/>
    <hyperlink ref="B9" location="'Table 6'!A1" display="Permanent and long-term arrivals, by country of last permanent residence"/>
    <hyperlink ref="B10" location="'Table 7'!A1" display="Permanent and long-term departures, by country of next permanent residence"/>
    <hyperlink ref="B11" location="'Table 8'!A1" display="Net permanent and long-term migration, by country of last/next permanent residence"/>
    <hyperlink ref="B12" location="'Table 9'!A1" display="Permanent and long-term migration, by citizenship"/>
    <hyperlink ref="B13" location="'Table 10'!A1" display="Permanent and long-term migration, by citizenship, seasonally adjusted and trend series"/>
  </hyperlink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4"/>
  <headerFooter>
    <oddHeader>&amp;R&amp;"Arial Mäori,Regular"&amp;9International Travel and Migration: May 2013</oddHeader>
    <oddFooter>&amp;R&amp;"Arial Mäori,Regular"&amp;9www.stats.govt.nz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"/>
    </sheetView>
  </sheetViews>
  <sheetFormatPr defaultColWidth="10.66015625" defaultRowHeight="11.25"/>
  <cols>
    <col min="1" max="1" width="2.83203125" style="104" customWidth="1"/>
    <col min="2" max="2" width="10.83203125" style="104" customWidth="1"/>
    <col min="3" max="11" width="11.83203125" style="104" customWidth="1"/>
    <col min="12" max="16384" width="10.66015625" style="104" customWidth="1"/>
  </cols>
  <sheetData>
    <row r="1" s="80" customFormat="1" ht="12.75">
      <c r="A1" s="80" t="s">
        <v>71</v>
      </c>
    </row>
    <row r="2" s="80" customFormat="1" ht="12.75"/>
    <row r="3" spans="1:11" s="147" customFormat="1" ht="18" customHeight="1">
      <c r="A3" s="239" t="s">
        <v>102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s="148" customFormat="1" ht="15" customHeight="1">
      <c r="A4" s="240" t="s">
        <v>119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="192" customFormat="1" ht="15" customHeight="1">
      <c r="A5" s="192" t="s">
        <v>69</v>
      </c>
    </row>
    <row r="6" spans="1:11" s="82" customFormat="1" ht="7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82" customFormat="1" ht="15" customHeight="1">
      <c r="A7" s="241" t="s">
        <v>1</v>
      </c>
      <c r="B7" s="242"/>
      <c r="C7" s="247" t="s">
        <v>118</v>
      </c>
      <c r="D7" s="248"/>
      <c r="E7" s="248"/>
      <c r="F7" s="248"/>
      <c r="G7" s="248"/>
      <c r="H7" s="248"/>
      <c r="I7" s="248"/>
      <c r="J7" s="248"/>
      <c r="K7" s="248"/>
    </row>
    <row r="8" spans="1:11" s="85" customFormat="1" ht="15" customHeight="1">
      <c r="A8" s="243"/>
      <c r="B8" s="244"/>
      <c r="C8" s="83" t="s">
        <v>24</v>
      </c>
      <c r="D8" s="84"/>
      <c r="E8" s="83"/>
      <c r="F8" s="83" t="s">
        <v>25</v>
      </c>
      <c r="G8" s="84"/>
      <c r="H8" s="83"/>
      <c r="I8" s="247" t="s">
        <v>4</v>
      </c>
      <c r="J8" s="248"/>
      <c r="K8" s="248"/>
    </row>
    <row r="9" spans="1:11" s="85" customFormat="1" ht="15" customHeight="1">
      <c r="A9" s="245"/>
      <c r="B9" s="246"/>
      <c r="C9" s="86" t="s">
        <v>26</v>
      </c>
      <c r="D9" s="86" t="s">
        <v>196</v>
      </c>
      <c r="E9" s="86" t="s">
        <v>115</v>
      </c>
      <c r="F9" s="86" t="s">
        <v>26</v>
      </c>
      <c r="G9" s="86" t="s">
        <v>196</v>
      </c>
      <c r="H9" s="86" t="s">
        <v>115</v>
      </c>
      <c r="I9" s="86" t="s">
        <v>26</v>
      </c>
      <c r="J9" s="86" t="s">
        <v>196</v>
      </c>
      <c r="K9" s="87" t="s">
        <v>115</v>
      </c>
    </row>
    <row r="10" spans="1:11" s="85" customFormat="1" ht="12" customHeight="1">
      <c r="A10" s="249" t="s">
        <v>30</v>
      </c>
      <c r="B10" s="250"/>
      <c r="C10" s="187" t="s">
        <v>155</v>
      </c>
      <c r="D10" s="187" t="s">
        <v>156</v>
      </c>
      <c r="E10" s="187" t="s">
        <v>157</v>
      </c>
      <c r="F10" s="187" t="s">
        <v>158</v>
      </c>
      <c r="G10" s="187" t="s">
        <v>159</v>
      </c>
      <c r="H10" s="187" t="s">
        <v>160</v>
      </c>
      <c r="I10" s="187" t="s">
        <v>161</v>
      </c>
      <c r="J10" s="187" t="s">
        <v>162</v>
      </c>
      <c r="K10" s="188" t="s">
        <v>163</v>
      </c>
    </row>
    <row r="11" spans="1:11" s="85" customFormat="1" ht="6" customHeight="1">
      <c r="A11" s="88"/>
      <c r="B11" s="88"/>
      <c r="C11" s="89"/>
      <c r="D11" s="89"/>
      <c r="E11" s="89"/>
      <c r="F11" s="89"/>
      <c r="G11" s="89"/>
      <c r="H11" s="89"/>
      <c r="I11" s="89"/>
      <c r="J11" s="89"/>
      <c r="K11" s="89"/>
    </row>
    <row r="12" spans="1:11" s="85" customFormat="1" ht="12.75" customHeight="1">
      <c r="A12" s="237" t="s">
        <v>153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1" s="85" customFormat="1" ht="6" customHeight="1">
      <c r="A13" s="88"/>
      <c r="B13" s="88"/>
      <c r="C13" s="89"/>
      <c r="D13" s="89"/>
      <c r="E13" s="89"/>
      <c r="F13" s="89"/>
      <c r="G13" s="89"/>
      <c r="H13" s="89"/>
      <c r="I13" s="89"/>
      <c r="J13" s="89"/>
      <c r="K13" s="89"/>
    </row>
    <row r="14" spans="1:11" s="92" customFormat="1" ht="12" customHeight="1">
      <c r="A14" s="90" t="s">
        <v>200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s="92" customFormat="1" ht="12" customHeight="1">
      <c r="A15" s="90"/>
      <c r="B15" s="120">
        <v>2003</v>
      </c>
      <c r="C15" s="93">
        <v>1755</v>
      </c>
      <c r="D15" s="93">
        <v>3359</v>
      </c>
      <c r="E15" s="93">
        <v>-1604</v>
      </c>
      <c r="F15" s="93">
        <v>4013</v>
      </c>
      <c r="G15" s="93">
        <v>1271</v>
      </c>
      <c r="H15" s="93">
        <v>2742</v>
      </c>
      <c r="I15" s="93">
        <v>5768</v>
      </c>
      <c r="J15" s="93">
        <v>4630</v>
      </c>
      <c r="K15" s="93">
        <v>1138</v>
      </c>
    </row>
    <row r="16" spans="1:11" s="92" customFormat="1" ht="12" customHeight="1">
      <c r="A16" s="90"/>
      <c r="B16" s="120">
        <v>2004</v>
      </c>
      <c r="C16" s="93">
        <v>1434</v>
      </c>
      <c r="D16" s="93">
        <v>3733</v>
      </c>
      <c r="E16" s="93">
        <v>-2299</v>
      </c>
      <c r="F16" s="93">
        <v>3327</v>
      </c>
      <c r="G16" s="93">
        <v>1619</v>
      </c>
      <c r="H16" s="93">
        <v>1708</v>
      </c>
      <c r="I16" s="93">
        <v>4761</v>
      </c>
      <c r="J16" s="93">
        <v>5352</v>
      </c>
      <c r="K16" s="93">
        <v>-591</v>
      </c>
    </row>
    <row r="17" spans="1:11" s="92" customFormat="1" ht="12" customHeight="1">
      <c r="A17" s="90"/>
      <c r="B17" s="120">
        <v>2005</v>
      </c>
      <c r="C17" s="93">
        <v>1437</v>
      </c>
      <c r="D17" s="93">
        <v>4451</v>
      </c>
      <c r="E17" s="93">
        <v>-3014</v>
      </c>
      <c r="F17" s="93">
        <v>3623</v>
      </c>
      <c r="G17" s="93">
        <v>1750</v>
      </c>
      <c r="H17" s="93">
        <v>1873</v>
      </c>
      <c r="I17" s="93">
        <v>5060</v>
      </c>
      <c r="J17" s="93">
        <v>6201</v>
      </c>
      <c r="K17" s="93">
        <v>-1141</v>
      </c>
    </row>
    <row r="18" spans="1:11" s="92" customFormat="1" ht="12" customHeight="1">
      <c r="A18" s="90"/>
      <c r="B18" s="120">
        <v>2006</v>
      </c>
      <c r="C18" s="93">
        <v>1426</v>
      </c>
      <c r="D18" s="93">
        <v>4344</v>
      </c>
      <c r="E18" s="93">
        <v>-2918</v>
      </c>
      <c r="F18" s="93">
        <v>3615</v>
      </c>
      <c r="G18" s="93">
        <v>1721</v>
      </c>
      <c r="H18" s="93">
        <v>1894</v>
      </c>
      <c r="I18" s="93">
        <v>5041</v>
      </c>
      <c r="J18" s="93">
        <v>6065</v>
      </c>
      <c r="K18" s="93">
        <v>-1024</v>
      </c>
    </row>
    <row r="19" spans="1:11" s="92" customFormat="1" ht="11.25" customHeight="1">
      <c r="A19" s="90"/>
      <c r="B19" s="120">
        <v>2007</v>
      </c>
      <c r="C19" s="93">
        <v>1421</v>
      </c>
      <c r="D19" s="93">
        <v>4870</v>
      </c>
      <c r="E19" s="93">
        <v>-3449</v>
      </c>
      <c r="F19" s="93">
        <v>3632</v>
      </c>
      <c r="G19" s="93">
        <v>1747</v>
      </c>
      <c r="H19" s="93">
        <v>1885</v>
      </c>
      <c r="I19" s="93">
        <v>5053</v>
      </c>
      <c r="J19" s="93">
        <v>6617</v>
      </c>
      <c r="K19" s="93">
        <v>-1564</v>
      </c>
    </row>
    <row r="20" spans="2:11" s="80" customFormat="1" ht="11.25" customHeight="1">
      <c r="B20" s="120">
        <v>2008</v>
      </c>
      <c r="C20" s="95">
        <v>1539</v>
      </c>
      <c r="D20" s="95">
        <v>5303</v>
      </c>
      <c r="E20" s="95">
        <v>-3764</v>
      </c>
      <c r="F20" s="95">
        <v>4368</v>
      </c>
      <c r="G20" s="95">
        <v>1903</v>
      </c>
      <c r="H20" s="95">
        <v>2465</v>
      </c>
      <c r="I20" s="95">
        <v>5907</v>
      </c>
      <c r="J20" s="95">
        <v>7206</v>
      </c>
      <c r="K20" s="95">
        <v>-1299</v>
      </c>
    </row>
    <row r="21" spans="2:11" s="80" customFormat="1" ht="11.25" customHeight="1">
      <c r="B21" s="120">
        <v>2009</v>
      </c>
      <c r="C21" s="95">
        <v>1693</v>
      </c>
      <c r="D21" s="95">
        <v>3283</v>
      </c>
      <c r="E21" s="95">
        <v>-1590</v>
      </c>
      <c r="F21" s="95">
        <v>4092</v>
      </c>
      <c r="G21" s="95">
        <v>1775</v>
      </c>
      <c r="H21" s="95">
        <v>2317</v>
      </c>
      <c r="I21" s="95">
        <v>5785</v>
      </c>
      <c r="J21" s="95">
        <v>5058</v>
      </c>
      <c r="K21" s="95">
        <v>727</v>
      </c>
    </row>
    <row r="22" spans="2:11" s="80" customFormat="1" ht="11.25" customHeight="1">
      <c r="B22" s="120">
        <v>2010</v>
      </c>
      <c r="C22" s="95">
        <v>1574</v>
      </c>
      <c r="D22" s="95">
        <v>3986</v>
      </c>
      <c r="E22" s="95">
        <v>-2412</v>
      </c>
      <c r="F22" s="95">
        <v>3441</v>
      </c>
      <c r="G22" s="95">
        <v>2289</v>
      </c>
      <c r="H22" s="95">
        <v>1152</v>
      </c>
      <c r="I22" s="95">
        <v>5015</v>
      </c>
      <c r="J22" s="95">
        <v>6275</v>
      </c>
      <c r="K22" s="95">
        <v>-1260</v>
      </c>
    </row>
    <row r="23" spans="2:11" s="80" customFormat="1" ht="11.25" customHeight="1">
      <c r="B23" s="120">
        <v>2011</v>
      </c>
      <c r="C23" s="95">
        <v>1409</v>
      </c>
      <c r="D23" s="95">
        <v>5229</v>
      </c>
      <c r="E23" s="95">
        <v>-3820</v>
      </c>
      <c r="F23" s="95">
        <v>3931</v>
      </c>
      <c r="G23" s="95">
        <v>2254</v>
      </c>
      <c r="H23" s="95">
        <v>1677</v>
      </c>
      <c r="I23" s="95">
        <v>5340</v>
      </c>
      <c r="J23" s="95">
        <v>7483</v>
      </c>
      <c r="K23" s="95">
        <v>-2143</v>
      </c>
    </row>
    <row r="24" spans="2:11" s="80" customFormat="1" ht="11.25" customHeight="1">
      <c r="B24" s="120">
        <v>2012</v>
      </c>
      <c r="C24" s="95">
        <v>1348</v>
      </c>
      <c r="D24" s="95">
        <v>5090</v>
      </c>
      <c r="E24" s="95">
        <v>-3742</v>
      </c>
      <c r="F24" s="95">
        <v>3974</v>
      </c>
      <c r="G24" s="95">
        <v>2022</v>
      </c>
      <c r="H24" s="95">
        <v>1952</v>
      </c>
      <c r="I24" s="95">
        <v>5322</v>
      </c>
      <c r="J24" s="95">
        <v>7112</v>
      </c>
      <c r="K24" s="95">
        <v>-1790</v>
      </c>
    </row>
    <row r="25" spans="2:11" s="80" customFormat="1" ht="11.25" customHeight="1">
      <c r="B25" s="120">
        <v>2013</v>
      </c>
      <c r="C25" s="95">
        <v>1611</v>
      </c>
      <c r="D25" s="95">
        <v>4175</v>
      </c>
      <c r="E25" s="95">
        <v>-2564</v>
      </c>
      <c r="F25" s="95">
        <v>4272</v>
      </c>
      <c r="G25" s="95">
        <v>2032</v>
      </c>
      <c r="H25" s="95">
        <v>2240</v>
      </c>
      <c r="I25" s="95">
        <v>5883</v>
      </c>
      <c r="J25" s="95">
        <v>6207</v>
      </c>
      <c r="K25" s="95">
        <v>-324</v>
      </c>
    </row>
    <row r="26" spans="2:11" s="80" customFormat="1" ht="6" customHeight="1">
      <c r="B26" s="94"/>
      <c r="C26" s="96"/>
      <c r="D26" s="96"/>
      <c r="E26" s="96"/>
      <c r="F26" s="96"/>
      <c r="G26" s="96"/>
      <c r="H26" s="96"/>
      <c r="I26" s="96"/>
      <c r="J26" s="96"/>
      <c r="K26" s="96"/>
    </row>
    <row r="27" spans="1:11" s="80" customFormat="1" ht="11.25" customHeight="1">
      <c r="A27" s="90" t="s">
        <v>201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1:11" s="80" customFormat="1" ht="11.25" customHeight="1">
      <c r="A28" s="97"/>
      <c r="B28" s="120">
        <v>2003</v>
      </c>
      <c r="C28" s="95">
        <v>26622</v>
      </c>
      <c r="D28" s="95">
        <v>39042</v>
      </c>
      <c r="E28" s="95">
        <v>-12420</v>
      </c>
      <c r="F28" s="95">
        <v>71380</v>
      </c>
      <c r="G28" s="95">
        <v>16419</v>
      </c>
      <c r="H28" s="95">
        <v>54961</v>
      </c>
      <c r="I28" s="95">
        <v>98002</v>
      </c>
      <c r="J28" s="95">
        <v>55461</v>
      </c>
      <c r="K28" s="95">
        <v>42541</v>
      </c>
    </row>
    <row r="29" spans="1:11" s="80" customFormat="1" ht="11.25" customHeight="1">
      <c r="A29" s="97"/>
      <c r="B29" s="120">
        <v>2004</v>
      </c>
      <c r="C29" s="95">
        <v>26649</v>
      </c>
      <c r="D29" s="95">
        <v>40734</v>
      </c>
      <c r="E29" s="95">
        <v>-14085</v>
      </c>
      <c r="F29" s="95">
        <v>58531</v>
      </c>
      <c r="G29" s="95">
        <v>20463</v>
      </c>
      <c r="H29" s="95">
        <v>38068</v>
      </c>
      <c r="I29" s="95">
        <v>85180</v>
      </c>
      <c r="J29" s="95">
        <v>61197</v>
      </c>
      <c r="K29" s="95">
        <v>23983</v>
      </c>
    </row>
    <row r="30" spans="1:11" s="80" customFormat="1" ht="11.25" customHeight="1">
      <c r="A30" s="97"/>
      <c r="B30" s="120">
        <v>2005</v>
      </c>
      <c r="C30" s="95">
        <v>24920</v>
      </c>
      <c r="D30" s="95">
        <v>46957</v>
      </c>
      <c r="E30" s="95">
        <v>-22037</v>
      </c>
      <c r="F30" s="95">
        <v>53890</v>
      </c>
      <c r="G30" s="95">
        <v>23054</v>
      </c>
      <c r="H30" s="95">
        <v>30836</v>
      </c>
      <c r="I30" s="95">
        <v>78810</v>
      </c>
      <c r="J30" s="95">
        <v>70011</v>
      </c>
      <c r="K30" s="95">
        <v>8799</v>
      </c>
    </row>
    <row r="31" spans="1:11" s="80" customFormat="1" ht="11.25" customHeight="1">
      <c r="A31" s="97"/>
      <c r="B31" s="120">
        <v>2006</v>
      </c>
      <c r="C31" s="95">
        <v>24104</v>
      </c>
      <c r="D31" s="95">
        <v>47878</v>
      </c>
      <c r="E31" s="95">
        <v>-23774</v>
      </c>
      <c r="F31" s="95">
        <v>55810</v>
      </c>
      <c r="G31" s="95">
        <v>21844</v>
      </c>
      <c r="H31" s="95">
        <v>33966</v>
      </c>
      <c r="I31" s="95">
        <v>79914</v>
      </c>
      <c r="J31" s="95">
        <v>69722</v>
      </c>
      <c r="K31" s="95">
        <v>10192</v>
      </c>
    </row>
    <row r="32" spans="1:11" s="80" customFormat="1" ht="11.25" customHeight="1">
      <c r="A32" s="97"/>
      <c r="B32" s="120">
        <v>2007</v>
      </c>
      <c r="C32" s="95">
        <v>23461</v>
      </c>
      <c r="D32" s="95">
        <v>51114</v>
      </c>
      <c r="E32" s="95">
        <v>-27653</v>
      </c>
      <c r="F32" s="95">
        <v>58967</v>
      </c>
      <c r="G32" s="95">
        <v>20632</v>
      </c>
      <c r="H32" s="95">
        <v>38335</v>
      </c>
      <c r="I32" s="95">
        <v>82428</v>
      </c>
      <c r="J32" s="95">
        <v>71746</v>
      </c>
      <c r="K32" s="95">
        <v>10682</v>
      </c>
    </row>
    <row r="33" spans="1:11" s="80" customFormat="1" ht="11.25" customHeight="1">
      <c r="A33" s="92"/>
      <c r="B33" s="120">
        <v>2008</v>
      </c>
      <c r="C33" s="95">
        <v>23020</v>
      </c>
      <c r="D33" s="95">
        <v>57792</v>
      </c>
      <c r="E33" s="95">
        <v>-34772</v>
      </c>
      <c r="F33" s="95">
        <v>61827</v>
      </c>
      <c r="G33" s="95">
        <v>22124</v>
      </c>
      <c r="H33" s="95">
        <v>39703</v>
      </c>
      <c r="I33" s="95">
        <v>84847</v>
      </c>
      <c r="J33" s="95">
        <v>79916</v>
      </c>
      <c r="K33" s="95">
        <v>4931</v>
      </c>
    </row>
    <row r="34" spans="2:11" s="80" customFormat="1" ht="11.25" customHeight="1">
      <c r="B34" s="120">
        <v>2009</v>
      </c>
      <c r="C34" s="95">
        <v>24630</v>
      </c>
      <c r="D34" s="95">
        <v>54565</v>
      </c>
      <c r="E34" s="95">
        <v>-29935</v>
      </c>
      <c r="F34" s="95">
        <v>64237</v>
      </c>
      <c r="G34" s="95">
        <v>23100</v>
      </c>
      <c r="H34" s="95">
        <v>41137</v>
      </c>
      <c r="I34" s="95">
        <v>88867</v>
      </c>
      <c r="J34" s="95">
        <v>77665</v>
      </c>
      <c r="K34" s="95">
        <v>11202</v>
      </c>
    </row>
    <row r="35" spans="2:11" s="80" customFormat="1" ht="11.25" customHeight="1">
      <c r="B35" s="120">
        <v>2010</v>
      </c>
      <c r="C35" s="95">
        <v>26275</v>
      </c>
      <c r="D35" s="95">
        <v>39559</v>
      </c>
      <c r="E35" s="95">
        <v>-13284</v>
      </c>
      <c r="F35" s="95">
        <v>56575</v>
      </c>
      <c r="G35" s="95">
        <v>25324</v>
      </c>
      <c r="H35" s="95">
        <v>31251</v>
      </c>
      <c r="I35" s="95">
        <v>82850</v>
      </c>
      <c r="J35" s="95">
        <v>64883</v>
      </c>
      <c r="K35" s="95">
        <v>17967</v>
      </c>
    </row>
    <row r="36" spans="1:11" s="80" customFormat="1" ht="11.25" customHeight="1">
      <c r="A36" s="92"/>
      <c r="B36" s="120">
        <v>2011</v>
      </c>
      <c r="C36" s="95">
        <v>24016</v>
      </c>
      <c r="D36" s="95">
        <v>52658</v>
      </c>
      <c r="E36" s="95">
        <v>-28642</v>
      </c>
      <c r="F36" s="95">
        <v>59765</v>
      </c>
      <c r="G36" s="95">
        <v>26498</v>
      </c>
      <c r="H36" s="95">
        <v>33267</v>
      </c>
      <c r="I36" s="95">
        <v>83781</v>
      </c>
      <c r="J36" s="95">
        <v>79156</v>
      </c>
      <c r="K36" s="95">
        <v>4625</v>
      </c>
    </row>
    <row r="37" spans="1:11" s="80" customFormat="1" ht="11.25" customHeight="1">
      <c r="A37" s="92"/>
      <c r="B37" s="120">
        <v>2012</v>
      </c>
      <c r="C37" s="95">
        <v>22436</v>
      </c>
      <c r="D37" s="95">
        <v>61849</v>
      </c>
      <c r="E37" s="95">
        <v>-39413</v>
      </c>
      <c r="F37" s="95">
        <v>61353</v>
      </c>
      <c r="G37" s="95">
        <v>25593</v>
      </c>
      <c r="H37" s="95">
        <v>35760</v>
      </c>
      <c r="I37" s="95">
        <v>83789</v>
      </c>
      <c r="J37" s="95">
        <v>87442</v>
      </c>
      <c r="K37" s="95">
        <v>-3653</v>
      </c>
    </row>
    <row r="38" spans="1:11" s="80" customFormat="1" ht="11.25" customHeight="1">
      <c r="A38" s="91"/>
      <c r="B38" s="120">
        <v>2013</v>
      </c>
      <c r="C38" s="99">
        <v>24630</v>
      </c>
      <c r="D38" s="99">
        <v>57699</v>
      </c>
      <c r="E38" s="99">
        <v>-33069</v>
      </c>
      <c r="F38" s="99">
        <v>63148</v>
      </c>
      <c r="G38" s="99">
        <v>23837</v>
      </c>
      <c r="H38" s="99">
        <v>39311</v>
      </c>
      <c r="I38" s="99">
        <v>87778</v>
      </c>
      <c r="J38" s="99">
        <v>81536</v>
      </c>
      <c r="K38" s="99">
        <v>6242</v>
      </c>
    </row>
    <row r="39" spans="1:11" s="80" customFormat="1" ht="11.25" customHeight="1">
      <c r="A39" s="91"/>
      <c r="B39" s="120"/>
      <c r="C39" s="99"/>
      <c r="D39" s="99"/>
      <c r="E39" s="99"/>
      <c r="F39" s="99"/>
      <c r="G39" s="99"/>
      <c r="H39" s="99"/>
      <c r="I39" s="99"/>
      <c r="J39" s="99"/>
      <c r="K39" s="99"/>
    </row>
    <row r="40" spans="1:11" s="80" customFormat="1" ht="12" customHeight="1">
      <c r="A40" s="251" t="s">
        <v>30</v>
      </c>
      <c r="B40" s="252"/>
      <c r="C40" s="187" t="s">
        <v>164</v>
      </c>
      <c r="D40" s="187" t="s">
        <v>165</v>
      </c>
      <c r="E40" s="187" t="s">
        <v>166</v>
      </c>
      <c r="F40" s="187" t="s">
        <v>167</v>
      </c>
      <c r="G40" s="187" t="s">
        <v>168</v>
      </c>
      <c r="H40" s="187" t="s">
        <v>169</v>
      </c>
      <c r="I40" s="187" t="s">
        <v>170</v>
      </c>
      <c r="J40" s="187" t="s">
        <v>171</v>
      </c>
      <c r="K40" s="188" t="s">
        <v>172</v>
      </c>
    </row>
    <row r="41" spans="1:11" s="80" customFormat="1" ht="6" customHeight="1">
      <c r="A41" s="91"/>
      <c r="B41" s="98"/>
      <c r="C41" s="99"/>
      <c r="D41" s="99"/>
      <c r="E41" s="99"/>
      <c r="F41" s="99"/>
      <c r="G41" s="99"/>
      <c r="H41" s="99"/>
      <c r="I41" s="99"/>
      <c r="J41" s="99"/>
      <c r="K41" s="99"/>
    </row>
    <row r="42" spans="1:11" s="80" customFormat="1" ht="12.75" customHeight="1">
      <c r="A42" s="236" t="s">
        <v>154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</row>
    <row r="43" spans="1:11" s="80" customFormat="1" ht="6" customHeight="1">
      <c r="A43" s="91"/>
      <c r="B43" s="98"/>
      <c r="C43" s="99"/>
      <c r="D43" s="99"/>
      <c r="E43" s="99"/>
      <c r="F43" s="99"/>
      <c r="G43" s="99"/>
      <c r="H43" s="99"/>
      <c r="I43" s="99"/>
      <c r="J43" s="99"/>
      <c r="K43" s="99"/>
    </row>
    <row r="44" spans="1:11" s="80" customFormat="1" ht="11.25" customHeight="1">
      <c r="A44" s="90" t="s">
        <v>200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80" customFormat="1" ht="11.25" customHeight="1">
      <c r="A45" s="90"/>
      <c r="B45" s="120">
        <v>2003</v>
      </c>
      <c r="C45" s="93">
        <v>732</v>
      </c>
      <c r="D45" s="93">
        <v>1547</v>
      </c>
      <c r="E45" s="93">
        <v>-815</v>
      </c>
      <c r="F45" s="93">
        <v>385</v>
      </c>
      <c r="G45" s="93">
        <v>191</v>
      </c>
      <c r="H45" s="93">
        <v>194</v>
      </c>
      <c r="I45" s="93">
        <v>1117</v>
      </c>
      <c r="J45" s="93">
        <v>1738</v>
      </c>
      <c r="K45" s="93">
        <v>-621</v>
      </c>
    </row>
    <row r="46" spans="1:11" s="80" customFormat="1" ht="11.25" customHeight="1">
      <c r="A46" s="90"/>
      <c r="B46" s="120">
        <v>2004</v>
      </c>
      <c r="C46" s="93">
        <v>649</v>
      </c>
      <c r="D46" s="93">
        <v>1943</v>
      </c>
      <c r="E46" s="93">
        <v>-1294</v>
      </c>
      <c r="F46" s="93">
        <v>401</v>
      </c>
      <c r="G46" s="93">
        <v>249</v>
      </c>
      <c r="H46" s="93">
        <v>152</v>
      </c>
      <c r="I46" s="93">
        <v>1050</v>
      </c>
      <c r="J46" s="93">
        <v>2192</v>
      </c>
      <c r="K46" s="93">
        <v>-1142</v>
      </c>
    </row>
    <row r="47" spans="1:11" s="80" customFormat="1" ht="11.25" customHeight="1">
      <c r="A47" s="90"/>
      <c r="B47" s="120">
        <v>2005</v>
      </c>
      <c r="C47" s="93">
        <v>560</v>
      </c>
      <c r="D47" s="93">
        <v>2437</v>
      </c>
      <c r="E47" s="93">
        <v>-1877</v>
      </c>
      <c r="F47" s="93">
        <v>360</v>
      </c>
      <c r="G47" s="93">
        <v>286</v>
      </c>
      <c r="H47" s="93">
        <v>74</v>
      </c>
      <c r="I47" s="93">
        <v>920</v>
      </c>
      <c r="J47" s="93">
        <v>2723</v>
      </c>
      <c r="K47" s="93">
        <v>-1803</v>
      </c>
    </row>
    <row r="48" spans="1:11" s="80" customFormat="1" ht="11.25" customHeight="1">
      <c r="A48" s="90"/>
      <c r="B48" s="120">
        <v>2006</v>
      </c>
      <c r="C48" s="93">
        <v>586</v>
      </c>
      <c r="D48" s="93">
        <v>2409</v>
      </c>
      <c r="E48" s="93">
        <v>-1823</v>
      </c>
      <c r="F48" s="93">
        <v>372</v>
      </c>
      <c r="G48" s="93">
        <v>304</v>
      </c>
      <c r="H48" s="93">
        <v>68</v>
      </c>
      <c r="I48" s="93">
        <v>958</v>
      </c>
      <c r="J48" s="93">
        <v>2713</v>
      </c>
      <c r="K48" s="93">
        <v>-1755</v>
      </c>
    </row>
    <row r="49" spans="1:11" s="80" customFormat="1" ht="11.25" customHeight="1">
      <c r="A49" s="90"/>
      <c r="B49" s="120">
        <v>2007</v>
      </c>
      <c r="C49" s="93">
        <v>643</v>
      </c>
      <c r="D49" s="93">
        <v>2949</v>
      </c>
      <c r="E49" s="93">
        <v>-2306</v>
      </c>
      <c r="F49" s="93">
        <v>404</v>
      </c>
      <c r="G49" s="93">
        <v>300</v>
      </c>
      <c r="H49" s="93">
        <v>104</v>
      </c>
      <c r="I49" s="93">
        <v>1047</v>
      </c>
      <c r="J49" s="93">
        <v>3249</v>
      </c>
      <c r="K49" s="93">
        <v>-2202</v>
      </c>
    </row>
    <row r="50" spans="2:11" s="80" customFormat="1" ht="11.25" customHeight="1">
      <c r="B50" s="120">
        <v>2008</v>
      </c>
      <c r="C50" s="95">
        <v>688</v>
      </c>
      <c r="D50" s="95">
        <v>3521</v>
      </c>
      <c r="E50" s="95">
        <v>-2833</v>
      </c>
      <c r="F50" s="95">
        <v>375</v>
      </c>
      <c r="G50" s="95">
        <v>363</v>
      </c>
      <c r="H50" s="95">
        <v>12</v>
      </c>
      <c r="I50" s="95">
        <v>1063</v>
      </c>
      <c r="J50" s="95">
        <v>3884</v>
      </c>
      <c r="K50" s="95">
        <v>-2821</v>
      </c>
    </row>
    <row r="51" spans="2:11" s="80" customFormat="1" ht="11.25" customHeight="1">
      <c r="B51" s="120">
        <v>2009</v>
      </c>
      <c r="C51" s="95">
        <v>811</v>
      </c>
      <c r="D51" s="95">
        <v>2113</v>
      </c>
      <c r="E51" s="95">
        <v>-1302</v>
      </c>
      <c r="F51" s="95">
        <v>345</v>
      </c>
      <c r="G51" s="95">
        <v>284</v>
      </c>
      <c r="H51" s="95">
        <v>61</v>
      </c>
      <c r="I51" s="95">
        <v>1156</v>
      </c>
      <c r="J51" s="95">
        <v>2397</v>
      </c>
      <c r="K51" s="95">
        <v>-1241</v>
      </c>
    </row>
    <row r="52" spans="2:11" s="80" customFormat="1" ht="11.25" customHeight="1">
      <c r="B52" s="120">
        <v>2010</v>
      </c>
      <c r="C52" s="95">
        <v>792</v>
      </c>
      <c r="D52" s="95">
        <v>2536</v>
      </c>
      <c r="E52" s="95">
        <v>-1744</v>
      </c>
      <c r="F52" s="95">
        <v>368</v>
      </c>
      <c r="G52" s="95">
        <v>317</v>
      </c>
      <c r="H52" s="95">
        <v>51</v>
      </c>
      <c r="I52" s="95">
        <v>1160</v>
      </c>
      <c r="J52" s="95">
        <v>2853</v>
      </c>
      <c r="K52" s="95">
        <v>-1693</v>
      </c>
    </row>
    <row r="53" spans="2:11" s="80" customFormat="1" ht="11.25" customHeight="1">
      <c r="B53" s="120">
        <v>2011</v>
      </c>
      <c r="C53" s="95">
        <v>567</v>
      </c>
      <c r="D53" s="95">
        <v>3877</v>
      </c>
      <c r="E53" s="95">
        <v>-3310</v>
      </c>
      <c r="F53" s="95">
        <v>378</v>
      </c>
      <c r="G53" s="95">
        <v>380</v>
      </c>
      <c r="H53" s="95">
        <v>-2</v>
      </c>
      <c r="I53" s="95">
        <v>945</v>
      </c>
      <c r="J53" s="95">
        <v>4257</v>
      </c>
      <c r="K53" s="95">
        <v>-3312</v>
      </c>
    </row>
    <row r="54" spans="2:11" s="80" customFormat="1" ht="11.25" customHeight="1">
      <c r="B54" s="120">
        <v>2012</v>
      </c>
      <c r="C54" s="95">
        <v>656</v>
      </c>
      <c r="D54" s="95">
        <v>3838</v>
      </c>
      <c r="E54" s="95">
        <v>-3182</v>
      </c>
      <c r="F54" s="95">
        <v>364</v>
      </c>
      <c r="G54" s="95">
        <v>338</v>
      </c>
      <c r="H54" s="95">
        <v>26</v>
      </c>
      <c r="I54" s="95">
        <v>1020</v>
      </c>
      <c r="J54" s="95">
        <v>4176</v>
      </c>
      <c r="K54" s="95">
        <v>-3156</v>
      </c>
    </row>
    <row r="55" spans="2:11" s="80" customFormat="1" ht="11.25" customHeight="1">
      <c r="B55" s="120">
        <v>2013</v>
      </c>
      <c r="C55" s="95">
        <v>874</v>
      </c>
      <c r="D55" s="95">
        <v>2956</v>
      </c>
      <c r="E55" s="95">
        <v>-2082</v>
      </c>
      <c r="F55" s="95">
        <v>451</v>
      </c>
      <c r="G55" s="95">
        <v>314</v>
      </c>
      <c r="H55" s="95">
        <v>137</v>
      </c>
      <c r="I55" s="95">
        <v>1325</v>
      </c>
      <c r="J55" s="95">
        <v>3270</v>
      </c>
      <c r="K55" s="95">
        <v>-1945</v>
      </c>
    </row>
    <row r="56" spans="2:11" s="80" customFormat="1" ht="6" customHeight="1">
      <c r="B56" s="94"/>
      <c r="C56" s="96"/>
      <c r="D56" s="96"/>
      <c r="E56" s="96"/>
      <c r="F56" s="96"/>
      <c r="G56" s="96"/>
      <c r="H56" s="96"/>
      <c r="I56" s="96"/>
      <c r="J56" s="96"/>
      <c r="K56" s="96"/>
    </row>
    <row r="57" spans="1:11" s="80" customFormat="1" ht="11.25" customHeight="1">
      <c r="A57" s="90" t="s">
        <v>201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1" s="80" customFormat="1" ht="11.25" customHeight="1">
      <c r="A58" s="97"/>
      <c r="B58" s="120">
        <v>2003</v>
      </c>
      <c r="C58" s="95">
        <v>8980</v>
      </c>
      <c r="D58" s="95">
        <v>20761</v>
      </c>
      <c r="E58" s="95">
        <v>-11781</v>
      </c>
      <c r="F58" s="95">
        <v>4624</v>
      </c>
      <c r="G58" s="95">
        <v>3062</v>
      </c>
      <c r="H58" s="95">
        <v>1562</v>
      </c>
      <c r="I58" s="95">
        <v>13604</v>
      </c>
      <c r="J58" s="95">
        <v>23823</v>
      </c>
      <c r="K58" s="95">
        <v>-10219</v>
      </c>
    </row>
    <row r="59" spans="1:11" s="80" customFormat="1" ht="11.25" customHeight="1">
      <c r="A59" s="97"/>
      <c r="B59" s="120">
        <v>2004</v>
      </c>
      <c r="C59" s="95">
        <v>9295</v>
      </c>
      <c r="D59" s="95">
        <v>23190</v>
      </c>
      <c r="E59" s="95">
        <v>-13895</v>
      </c>
      <c r="F59" s="95">
        <v>5299</v>
      </c>
      <c r="G59" s="95">
        <v>3312</v>
      </c>
      <c r="H59" s="95">
        <v>1987</v>
      </c>
      <c r="I59" s="95">
        <v>14594</v>
      </c>
      <c r="J59" s="95">
        <v>26502</v>
      </c>
      <c r="K59" s="95">
        <v>-11908</v>
      </c>
    </row>
    <row r="60" spans="1:11" s="80" customFormat="1" ht="11.25" customHeight="1">
      <c r="A60" s="97"/>
      <c r="B60" s="120">
        <v>2005</v>
      </c>
      <c r="C60" s="95">
        <v>8365</v>
      </c>
      <c r="D60" s="95">
        <v>28700</v>
      </c>
      <c r="E60" s="95">
        <v>-20335</v>
      </c>
      <c r="F60" s="95">
        <v>5384</v>
      </c>
      <c r="G60" s="95">
        <v>3896</v>
      </c>
      <c r="H60" s="95">
        <v>1488</v>
      </c>
      <c r="I60" s="95">
        <v>13749</v>
      </c>
      <c r="J60" s="95">
        <v>32596</v>
      </c>
      <c r="K60" s="95">
        <v>-18847</v>
      </c>
    </row>
    <row r="61" spans="1:11" s="80" customFormat="1" ht="11.25" customHeight="1">
      <c r="A61" s="97"/>
      <c r="B61" s="120">
        <v>2006</v>
      </c>
      <c r="C61" s="95">
        <v>8244</v>
      </c>
      <c r="D61" s="95">
        <v>29773</v>
      </c>
      <c r="E61" s="95">
        <v>-21529</v>
      </c>
      <c r="F61" s="95">
        <v>5182</v>
      </c>
      <c r="G61" s="95">
        <v>4014</v>
      </c>
      <c r="H61" s="95">
        <v>1168</v>
      </c>
      <c r="I61" s="95">
        <v>13426</v>
      </c>
      <c r="J61" s="95">
        <v>33787</v>
      </c>
      <c r="K61" s="95">
        <v>-20361</v>
      </c>
    </row>
    <row r="62" spans="1:11" s="80" customFormat="1" ht="11.25" customHeight="1">
      <c r="A62" s="97"/>
      <c r="B62" s="120">
        <v>2007</v>
      </c>
      <c r="C62" s="95">
        <v>8286</v>
      </c>
      <c r="D62" s="95">
        <v>33315</v>
      </c>
      <c r="E62" s="95">
        <v>-25029</v>
      </c>
      <c r="F62" s="95">
        <v>4974</v>
      </c>
      <c r="G62" s="95">
        <v>4398</v>
      </c>
      <c r="H62" s="95">
        <v>576</v>
      </c>
      <c r="I62" s="95">
        <v>13260</v>
      </c>
      <c r="J62" s="95">
        <v>37713</v>
      </c>
      <c r="K62" s="95">
        <v>-24453</v>
      </c>
    </row>
    <row r="63" spans="1:11" s="80" customFormat="1" ht="11.25" customHeight="1">
      <c r="A63" s="92"/>
      <c r="B63" s="120">
        <v>2008</v>
      </c>
      <c r="C63" s="95">
        <v>8504</v>
      </c>
      <c r="D63" s="95">
        <v>40031</v>
      </c>
      <c r="E63" s="95">
        <v>-31527</v>
      </c>
      <c r="F63" s="95">
        <v>5051</v>
      </c>
      <c r="G63" s="95">
        <v>4718</v>
      </c>
      <c r="H63" s="95">
        <v>333</v>
      </c>
      <c r="I63" s="95">
        <v>13555</v>
      </c>
      <c r="J63" s="95">
        <v>44749</v>
      </c>
      <c r="K63" s="95">
        <v>-31194</v>
      </c>
    </row>
    <row r="64" spans="2:11" s="80" customFormat="1" ht="11.25" customHeight="1">
      <c r="B64" s="120">
        <v>2009</v>
      </c>
      <c r="C64" s="95">
        <v>8692</v>
      </c>
      <c r="D64" s="95">
        <v>39070</v>
      </c>
      <c r="E64" s="95">
        <v>-30378</v>
      </c>
      <c r="F64" s="95">
        <v>4679</v>
      </c>
      <c r="G64" s="95">
        <v>4757</v>
      </c>
      <c r="H64" s="95">
        <v>-78</v>
      </c>
      <c r="I64" s="95">
        <v>13371</v>
      </c>
      <c r="J64" s="95">
        <v>43827</v>
      </c>
      <c r="K64" s="95">
        <v>-30456</v>
      </c>
    </row>
    <row r="65" spans="2:11" s="80" customFormat="1" ht="11.25" customHeight="1">
      <c r="B65" s="120">
        <v>2010</v>
      </c>
      <c r="C65" s="95">
        <v>10696</v>
      </c>
      <c r="D65" s="95">
        <v>26771</v>
      </c>
      <c r="E65" s="95">
        <v>-16075</v>
      </c>
      <c r="F65" s="95">
        <v>5043</v>
      </c>
      <c r="G65" s="95">
        <v>4211</v>
      </c>
      <c r="H65" s="95">
        <v>832</v>
      </c>
      <c r="I65" s="95">
        <v>15739</v>
      </c>
      <c r="J65" s="95">
        <v>30982</v>
      </c>
      <c r="K65" s="95">
        <v>-15243</v>
      </c>
    </row>
    <row r="66" spans="1:11" s="80" customFormat="1" ht="11.25" customHeight="1">
      <c r="A66" s="92"/>
      <c r="B66" s="120">
        <v>2011</v>
      </c>
      <c r="C66" s="95">
        <v>9647</v>
      </c>
      <c r="D66" s="95">
        <v>38899</v>
      </c>
      <c r="E66" s="95">
        <v>-29252</v>
      </c>
      <c r="F66" s="95">
        <v>5568</v>
      </c>
      <c r="G66" s="95">
        <v>4914</v>
      </c>
      <c r="H66" s="95">
        <v>654</v>
      </c>
      <c r="I66" s="95">
        <v>15215</v>
      </c>
      <c r="J66" s="95">
        <v>43813</v>
      </c>
      <c r="K66" s="95">
        <v>-28598</v>
      </c>
    </row>
    <row r="67" spans="1:11" s="80" customFormat="1" ht="11.25" customHeight="1">
      <c r="A67" s="92"/>
      <c r="B67" s="120">
        <v>2012</v>
      </c>
      <c r="C67" s="95">
        <v>8789</v>
      </c>
      <c r="D67" s="95">
        <v>48249</v>
      </c>
      <c r="E67" s="95">
        <v>-39460</v>
      </c>
      <c r="F67" s="95">
        <v>4970</v>
      </c>
      <c r="G67" s="95">
        <v>5132</v>
      </c>
      <c r="H67" s="95">
        <v>-162</v>
      </c>
      <c r="I67" s="95">
        <v>13759</v>
      </c>
      <c r="J67" s="95">
        <v>53381</v>
      </c>
      <c r="K67" s="95">
        <v>-39622</v>
      </c>
    </row>
    <row r="68" spans="1:11" s="80" customFormat="1" ht="11.25" customHeight="1">
      <c r="A68" s="100"/>
      <c r="B68" s="121">
        <v>2013</v>
      </c>
      <c r="C68" s="101">
        <v>10766</v>
      </c>
      <c r="D68" s="101">
        <v>44777</v>
      </c>
      <c r="E68" s="101">
        <v>-34011</v>
      </c>
      <c r="F68" s="101">
        <v>5703</v>
      </c>
      <c r="G68" s="101">
        <v>4554</v>
      </c>
      <c r="H68" s="101">
        <v>1149</v>
      </c>
      <c r="I68" s="101">
        <v>16469</v>
      </c>
      <c r="J68" s="101">
        <v>49331</v>
      </c>
      <c r="K68" s="101">
        <v>-32862</v>
      </c>
    </row>
    <row r="69" spans="1:11" s="80" customFormat="1" ht="6" customHeight="1">
      <c r="A69" s="91"/>
      <c r="B69" s="98"/>
      <c r="C69" s="99"/>
      <c r="D69" s="99"/>
      <c r="E69" s="99"/>
      <c r="F69" s="99"/>
      <c r="G69" s="99"/>
      <c r="H69" s="99"/>
      <c r="I69" s="99"/>
      <c r="J69" s="99"/>
      <c r="K69" s="99"/>
    </row>
    <row r="70" spans="1:11" s="80" customFormat="1" ht="12.75">
      <c r="A70" s="189" t="str">
        <f>"1."</f>
        <v>1.</v>
      </c>
      <c r="B70" s="193" t="s">
        <v>194</v>
      </c>
      <c r="C70" s="194"/>
      <c r="D70" s="48"/>
      <c r="E70" s="48"/>
      <c r="F70" s="48"/>
      <c r="G70" s="49"/>
      <c r="H70" s="50"/>
      <c r="I70" s="102"/>
      <c r="J70" s="102"/>
      <c r="K70" s="103"/>
    </row>
    <row r="71" ht="12.75" customHeight="1"/>
    <row r="72" ht="12.75">
      <c r="A72" s="157" t="s">
        <v>114</v>
      </c>
    </row>
  </sheetData>
  <sheetProtection/>
  <mergeCells count="9">
    <mergeCell ref="A42:K42"/>
    <mergeCell ref="A12:K12"/>
    <mergeCell ref="A3:K3"/>
    <mergeCell ref="A4:K4"/>
    <mergeCell ref="A7:B9"/>
    <mergeCell ref="C7:K7"/>
    <mergeCell ref="I8:K8"/>
    <mergeCell ref="A10:B10"/>
    <mergeCell ref="A40:B40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May 2013</oddHeader>
    <oddFooter>&amp;R&amp;"Arial Mäori,Regular"&amp;9www.stats.govt.nz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5.33203125" style="0" customWidth="1"/>
    <col min="3" max="3" width="5.83203125" style="0" customWidth="1"/>
    <col min="4" max="12" width="11.83203125" style="0" customWidth="1"/>
  </cols>
  <sheetData>
    <row r="1" spans="1:8" ht="12.75">
      <c r="A1" s="1" t="s">
        <v>142</v>
      </c>
      <c r="D1" s="2"/>
      <c r="E1" s="2"/>
      <c r="F1" s="2"/>
      <c r="G1" s="2"/>
      <c r="H1" s="2"/>
    </row>
    <row r="2" spans="3:8" ht="12.75">
      <c r="C2" s="1"/>
      <c r="D2" s="2"/>
      <c r="E2" s="2"/>
      <c r="F2" s="2"/>
      <c r="G2" s="2"/>
      <c r="H2" s="2"/>
    </row>
    <row r="3" spans="1:12" s="4" customFormat="1" ht="15">
      <c r="A3" s="202" t="s">
        <v>143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138" customFormat="1" ht="15" customHeight="1">
      <c r="A4" s="213" t="s">
        <v>119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4" customFormat="1" ht="15" customHeight="1">
      <c r="A5" s="210" t="s">
        <v>173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spans="1:3" ht="11.25">
      <c r="A6" s="5"/>
      <c r="B6" s="5"/>
      <c r="C6" s="5"/>
    </row>
    <row r="7" spans="1:12" ht="15" customHeight="1">
      <c r="A7" s="256" t="s">
        <v>10</v>
      </c>
      <c r="B7" s="256"/>
      <c r="C7" s="257"/>
      <c r="D7" s="253" t="s">
        <v>118</v>
      </c>
      <c r="E7" s="254"/>
      <c r="F7" s="254"/>
      <c r="G7" s="254"/>
      <c r="H7" s="254"/>
      <c r="I7" s="254"/>
      <c r="J7" s="254"/>
      <c r="K7" s="254"/>
      <c r="L7" s="254"/>
    </row>
    <row r="8" spans="1:12" ht="15" customHeight="1">
      <c r="A8" s="258"/>
      <c r="B8" s="258"/>
      <c r="C8" s="259"/>
      <c r="D8" s="255" t="s">
        <v>184</v>
      </c>
      <c r="E8" s="255"/>
      <c r="F8" s="255"/>
      <c r="G8" s="255" t="s">
        <v>185</v>
      </c>
      <c r="H8" s="255"/>
      <c r="I8" s="255"/>
      <c r="J8" s="203" t="s">
        <v>186</v>
      </c>
      <c r="K8" s="204"/>
      <c r="L8" s="204"/>
    </row>
    <row r="9" spans="1:13" ht="15" customHeight="1">
      <c r="A9" s="260"/>
      <c r="B9" s="260"/>
      <c r="C9" s="261"/>
      <c r="D9" s="126" t="s">
        <v>187</v>
      </c>
      <c r="E9" s="126" t="s">
        <v>195</v>
      </c>
      <c r="F9" s="126" t="s">
        <v>115</v>
      </c>
      <c r="G9" s="126" t="s">
        <v>187</v>
      </c>
      <c r="H9" s="126" t="s">
        <v>195</v>
      </c>
      <c r="I9" s="126" t="s">
        <v>115</v>
      </c>
      <c r="J9" s="126" t="s">
        <v>187</v>
      </c>
      <c r="K9" s="126" t="s">
        <v>195</v>
      </c>
      <c r="L9" s="195" t="s">
        <v>115</v>
      </c>
      <c r="M9" s="196"/>
    </row>
    <row r="10" spans="1:12" s="125" customFormat="1" ht="12" customHeight="1">
      <c r="A10" s="218" t="s">
        <v>30</v>
      </c>
      <c r="B10" s="218"/>
      <c r="C10" s="219"/>
      <c r="D10" s="187" t="s">
        <v>145</v>
      </c>
      <c r="E10" s="187" t="s">
        <v>146</v>
      </c>
      <c r="F10" s="187" t="s">
        <v>147</v>
      </c>
      <c r="G10" s="187" t="s">
        <v>148</v>
      </c>
      <c r="H10" s="187" t="s">
        <v>149</v>
      </c>
      <c r="I10" s="187" t="s">
        <v>150</v>
      </c>
      <c r="J10" s="187" t="s">
        <v>151</v>
      </c>
      <c r="K10" s="187" t="s">
        <v>152</v>
      </c>
      <c r="L10" s="188" t="s">
        <v>144</v>
      </c>
    </row>
    <row r="11" ht="6" customHeight="1"/>
    <row r="12" spans="1:12" ht="11.25">
      <c r="A12" s="217" t="s">
        <v>153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</row>
    <row r="13" ht="11.25">
      <c r="A13" s="3"/>
    </row>
    <row r="14" spans="1:12" ht="11.25">
      <c r="A14" s="185" t="s">
        <v>202</v>
      </c>
      <c r="B14" s="158"/>
      <c r="C14" s="10" t="s">
        <v>203</v>
      </c>
      <c r="D14" s="12">
        <v>1850</v>
      </c>
      <c r="E14" s="12">
        <v>4980</v>
      </c>
      <c r="F14" s="12">
        <v>-3130</v>
      </c>
      <c r="G14" s="12">
        <v>5210</v>
      </c>
      <c r="H14" s="13">
        <v>1970</v>
      </c>
      <c r="I14" s="14">
        <v>3230</v>
      </c>
      <c r="J14" s="14">
        <v>7040</v>
      </c>
      <c r="K14" s="13">
        <v>6950</v>
      </c>
      <c r="L14" s="13">
        <v>90</v>
      </c>
    </row>
    <row r="15" spans="1:12" ht="11.25">
      <c r="A15" s="185"/>
      <c r="B15" s="158"/>
      <c r="C15" s="10" t="s">
        <v>204</v>
      </c>
      <c r="D15" s="12">
        <v>1950</v>
      </c>
      <c r="E15" s="12">
        <v>5240</v>
      </c>
      <c r="F15" s="12">
        <v>-3290</v>
      </c>
      <c r="G15" s="12">
        <v>5740</v>
      </c>
      <c r="H15" s="13">
        <v>2030</v>
      </c>
      <c r="I15" s="14">
        <v>3710</v>
      </c>
      <c r="J15" s="14">
        <v>7800</v>
      </c>
      <c r="K15" s="13">
        <v>7240</v>
      </c>
      <c r="L15" s="13">
        <v>560</v>
      </c>
    </row>
    <row r="16" spans="1:12" ht="11.25">
      <c r="A16" s="185"/>
      <c r="B16" s="158"/>
      <c r="C16" s="10" t="s">
        <v>205</v>
      </c>
      <c r="D16" s="12">
        <v>1920</v>
      </c>
      <c r="E16" s="12">
        <v>5300</v>
      </c>
      <c r="F16" s="12">
        <v>-3380</v>
      </c>
      <c r="G16" s="12">
        <v>4690</v>
      </c>
      <c r="H16" s="13">
        <v>2040</v>
      </c>
      <c r="I16" s="14">
        <v>2640</v>
      </c>
      <c r="J16" s="14">
        <v>6710</v>
      </c>
      <c r="K16" s="13">
        <v>7270</v>
      </c>
      <c r="L16" s="13">
        <v>-560</v>
      </c>
    </row>
    <row r="17" spans="1:12" ht="11.25">
      <c r="A17" s="185"/>
      <c r="B17" s="158"/>
      <c r="C17" s="10" t="s">
        <v>206</v>
      </c>
      <c r="D17" s="12">
        <v>1990</v>
      </c>
      <c r="E17" s="12">
        <v>5080</v>
      </c>
      <c r="F17" s="12">
        <v>-3100</v>
      </c>
      <c r="G17" s="12">
        <v>4980</v>
      </c>
      <c r="H17" s="13">
        <v>1990</v>
      </c>
      <c r="I17" s="14">
        <v>2990</v>
      </c>
      <c r="J17" s="14">
        <v>6910</v>
      </c>
      <c r="K17" s="13">
        <v>7090</v>
      </c>
      <c r="L17" s="13">
        <v>-180</v>
      </c>
    </row>
    <row r="18" spans="1:12" ht="11.25">
      <c r="A18" s="185"/>
      <c r="B18" s="158"/>
      <c r="C18" s="10" t="s">
        <v>207</v>
      </c>
      <c r="D18" s="12">
        <v>1970</v>
      </c>
      <c r="E18" s="12">
        <v>5110</v>
      </c>
      <c r="F18" s="12">
        <v>-3140</v>
      </c>
      <c r="G18" s="12">
        <v>5260</v>
      </c>
      <c r="H18" s="13">
        <v>1910</v>
      </c>
      <c r="I18" s="14">
        <v>3350</v>
      </c>
      <c r="J18" s="14">
        <v>7230</v>
      </c>
      <c r="K18" s="13">
        <v>7030</v>
      </c>
      <c r="L18" s="13">
        <v>210</v>
      </c>
    </row>
    <row r="19" spans="1:12" ht="11.25">
      <c r="A19" s="185"/>
      <c r="B19" s="158"/>
      <c r="C19" s="10" t="s">
        <v>208</v>
      </c>
      <c r="D19" s="12">
        <v>1980</v>
      </c>
      <c r="E19" s="12">
        <v>5030</v>
      </c>
      <c r="F19" s="12">
        <v>-3050</v>
      </c>
      <c r="G19" s="12">
        <v>5390</v>
      </c>
      <c r="H19" s="13">
        <v>1940</v>
      </c>
      <c r="I19" s="14">
        <v>3460</v>
      </c>
      <c r="J19" s="14">
        <v>7360</v>
      </c>
      <c r="K19" s="13">
        <v>7020</v>
      </c>
      <c r="L19" s="13">
        <v>340</v>
      </c>
    </row>
    <row r="20" spans="1:12" ht="11.25">
      <c r="A20" s="185"/>
      <c r="B20" s="158"/>
      <c r="C20" s="10" t="s">
        <v>209</v>
      </c>
      <c r="D20" s="12">
        <v>2000</v>
      </c>
      <c r="E20" s="12">
        <v>4860</v>
      </c>
      <c r="F20" s="12">
        <v>-2860</v>
      </c>
      <c r="G20" s="12">
        <v>5350</v>
      </c>
      <c r="H20" s="13">
        <v>1980</v>
      </c>
      <c r="I20" s="14">
        <v>3370</v>
      </c>
      <c r="J20" s="14">
        <v>7330</v>
      </c>
      <c r="K20" s="13">
        <v>6760</v>
      </c>
      <c r="L20" s="13">
        <v>570</v>
      </c>
    </row>
    <row r="21" spans="1:12" ht="11.25">
      <c r="A21" s="185"/>
      <c r="B21" s="158"/>
      <c r="C21" s="10" t="s">
        <v>210</v>
      </c>
      <c r="D21" s="12">
        <v>2060</v>
      </c>
      <c r="E21" s="12">
        <v>5560</v>
      </c>
      <c r="F21" s="12">
        <v>-3500</v>
      </c>
      <c r="G21" s="12">
        <v>5290</v>
      </c>
      <c r="H21" s="13">
        <v>2050</v>
      </c>
      <c r="I21" s="14">
        <v>3250</v>
      </c>
      <c r="J21" s="14">
        <v>7330</v>
      </c>
      <c r="K21" s="13">
        <v>7480</v>
      </c>
      <c r="L21" s="13">
        <v>-160</v>
      </c>
    </row>
    <row r="22" spans="1:12" ht="11.25">
      <c r="A22" s="185"/>
      <c r="B22" s="158"/>
      <c r="C22" s="10"/>
      <c r="D22" s="12"/>
      <c r="E22" s="12"/>
      <c r="F22" s="12"/>
      <c r="G22" s="12"/>
      <c r="H22" s="13"/>
      <c r="I22" s="14"/>
      <c r="J22" s="14"/>
      <c r="K22" s="13"/>
      <c r="L22" s="13"/>
    </row>
    <row r="23" spans="1:12" ht="11.25">
      <c r="A23" s="185" t="s">
        <v>211</v>
      </c>
      <c r="B23" s="158"/>
      <c r="C23" s="10" t="s">
        <v>212</v>
      </c>
      <c r="D23" s="12">
        <v>2060</v>
      </c>
      <c r="E23" s="12">
        <v>4660</v>
      </c>
      <c r="F23" s="12">
        <v>-2600</v>
      </c>
      <c r="G23" s="12">
        <v>5060</v>
      </c>
      <c r="H23" s="13">
        <v>1980</v>
      </c>
      <c r="I23" s="14">
        <v>3090</v>
      </c>
      <c r="J23" s="14">
        <v>7080</v>
      </c>
      <c r="K23" s="13">
        <v>6670</v>
      </c>
      <c r="L23" s="13">
        <v>410</v>
      </c>
    </row>
    <row r="24" spans="1:12" ht="11.25">
      <c r="A24" s="185"/>
      <c r="B24" s="158"/>
      <c r="C24" s="10" t="s">
        <v>213</v>
      </c>
      <c r="D24" s="12">
        <v>2150</v>
      </c>
      <c r="E24" s="12">
        <v>4530</v>
      </c>
      <c r="F24" s="12">
        <v>-2390</v>
      </c>
      <c r="G24" s="12">
        <v>5120</v>
      </c>
      <c r="H24" s="13">
        <v>1910</v>
      </c>
      <c r="I24" s="14">
        <v>3210</v>
      </c>
      <c r="J24" s="14">
        <v>7200</v>
      </c>
      <c r="K24" s="13">
        <v>6430</v>
      </c>
      <c r="L24" s="13">
        <v>780</v>
      </c>
    </row>
    <row r="25" spans="1:12" ht="11.25">
      <c r="A25" s="185"/>
      <c r="B25" s="158"/>
      <c r="C25" s="10" t="s">
        <v>214</v>
      </c>
      <c r="D25" s="12">
        <v>2230</v>
      </c>
      <c r="E25" s="12">
        <v>4330</v>
      </c>
      <c r="F25" s="12">
        <v>-2100</v>
      </c>
      <c r="G25" s="12">
        <v>5530</v>
      </c>
      <c r="H25" s="13">
        <v>2030</v>
      </c>
      <c r="I25" s="14">
        <v>3490</v>
      </c>
      <c r="J25" s="14">
        <v>7730</v>
      </c>
      <c r="K25" s="13">
        <v>6430</v>
      </c>
      <c r="L25" s="13">
        <v>1310</v>
      </c>
    </row>
    <row r="26" spans="1:12" ht="11.25">
      <c r="A26" s="185"/>
      <c r="B26" s="158"/>
      <c r="C26" s="10" t="s">
        <v>215</v>
      </c>
      <c r="D26" s="12">
        <v>2190</v>
      </c>
      <c r="E26" s="12">
        <v>4280</v>
      </c>
      <c r="F26" s="12">
        <v>-2090</v>
      </c>
      <c r="G26" s="12">
        <v>5650</v>
      </c>
      <c r="H26" s="13">
        <v>1920</v>
      </c>
      <c r="I26" s="14">
        <v>3730</v>
      </c>
      <c r="J26" s="14">
        <v>7800</v>
      </c>
      <c r="K26" s="13">
        <v>6200</v>
      </c>
      <c r="L26" s="13">
        <v>1600</v>
      </c>
    </row>
    <row r="27" spans="1:12" ht="11.25">
      <c r="A27" s="185"/>
      <c r="B27" s="158"/>
      <c r="C27" s="10" t="s">
        <v>203</v>
      </c>
      <c r="D27" s="12">
        <v>2220</v>
      </c>
      <c r="E27" s="12">
        <v>4080</v>
      </c>
      <c r="F27" s="12">
        <v>-1860</v>
      </c>
      <c r="G27" s="12">
        <v>5610</v>
      </c>
      <c r="H27" s="13">
        <v>1980</v>
      </c>
      <c r="I27" s="14">
        <v>3630</v>
      </c>
      <c r="J27" s="14">
        <v>7810</v>
      </c>
      <c r="K27" s="13">
        <v>6060</v>
      </c>
      <c r="L27" s="13">
        <v>1740</v>
      </c>
    </row>
    <row r="28" spans="1:3" ht="11.25">
      <c r="A28" s="186"/>
      <c r="B28" s="159"/>
      <c r="C28" s="5"/>
    </row>
    <row r="29" spans="1:12" s="125" customFormat="1" ht="11.25">
      <c r="A29" s="215" t="s">
        <v>30</v>
      </c>
      <c r="B29" s="215"/>
      <c r="C29" s="216"/>
      <c r="D29" s="187" t="s">
        <v>175</v>
      </c>
      <c r="E29" s="187" t="s">
        <v>176</v>
      </c>
      <c r="F29" s="187" t="s">
        <v>177</v>
      </c>
      <c r="G29" s="187" t="s">
        <v>178</v>
      </c>
      <c r="H29" s="187" t="s">
        <v>179</v>
      </c>
      <c r="I29" s="187" t="s">
        <v>180</v>
      </c>
      <c r="J29" s="187" t="s">
        <v>181</v>
      </c>
      <c r="K29" s="187" t="s">
        <v>182</v>
      </c>
      <c r="L29" s="188" t="s">
        <v>183</v>
      </c>
    </row>
    <row r="30" ht="6" customHeight="1"/>
    <row r="31" spans="1:12" ht="11.25">
      <c r="A31" s="217" t="s">
        <v>154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</row>
    <row r="32" ht="11.25">
      <c r="A32" s="3"/>
    </row>
    <row r="33" spans="1:12" ht="11.25">
      <c r="A33" s="185" t="s">
        <v>202</v>
      </c>
      <c r="B33" s="158"/>
      <c r="C33" s="10" t="s">
        <v>203</v>
      </c>
      <c r="D33" s="12">
        <v>740</v>
      </c>
      <c r="E33" s="12">
        <v>3960</v>
      </c>
      <c r="F33" s="12">
        <v>-3220</v>
      </c>
      <c r="G33" s="12">
        <v>420</v>
      </c>
      <c r="H33" s="13">
        <v>400</v>
      </c>
      <c r="I33" s="14">
        <v>30</v>
      </c>
      <c r="J33" s="14">
        <v>1170</v>
      </c>
      <c r="K33" s="13">
        <v>4350</v>
      </c>
      <c r="L33" s="13">
        <v>-3190</v>
      </c>
    </row>
    <row r="34" spans="1:12" ht="11.25">
      <c r="A34" s="185"/>
      <c r="B34" s="158"/>
      <c r="C34" s="10" t="s">
        <v>204</v>
      </c>
      <c r="D34" s="12">
        <v>830</v>
      </c>
      <c r="E34" s="12">
        <v>4230</v>
      </c>
      <c r="F34" s="12">
        <v>-3400</v>
      </c>
      <c r="G34" s="12">
        <v>420</v>
      </c>
      <c r="H34" s="13">
        <v>410</v>
      </c>
      <c r="I34" s="14">
        <v>10</v>
      </c>
      <c r="J34" s="14">
        <v>1250</v>
      </c>
      <c r="K34" s="13">
        <v>4630</v>
      </c>
      <c r="L34" s="13">
        <v>-3380</v>
      </c>
    </row>
    <row r="35" spans="1:12" ht="11.25">
      <c r="A35" s="185"/>
      <c r="B35" s="158"/>
      <c r="C35" s="10" t="s">
        <v>205</v>
      </c>
      <c r="D35" s="12">
        <v>840</v>
      </c>
      <c r="E35" s="12">
        <v>4280</v>
      </c>
      <c r="F35" s="12">
        <v>-3440</v>
      </c>
      <c r="G35" s="12">
        <v>410</v>
      </c>
      <c r="H35" s="13">
        <v>440</v>
      </c>
      <c r="I35" s="14">
        <v>-30</v>
      </c>
      <c r="J35" s="14">
        <v>1250</v>
      </c>
      <c r="K35" s="13">
        <v>4710</v>
      </c>
      <c r="L35" s="13">
        <v>-3470</v>
      </c>
    </row>
    <row r="36" spans="1:12" ht="11.25">
      <c r="A36" s="185"/>
      <c r="B36" s="158"/>
      <c r="C36" s="10" t="s">
        <v>206</v>
      </c>
      <c r="D36" s="12">
        <v>790</v>
      </c>
      <c r="E36" s="12">
        <v>4060</v>
      </c>
      <c r="F36" s="12">
        <v>-3270</v>
      </c>
      <c r="G36" s="12">
        <v>420</v>
      </c>
      <c r="H36" s="13">
        <v>480</v>
      </c>
      <c r="I36" s="14">
        <v>-60</v>
      </c>
      <c r="J36" s="14">
        <v>1210</v>
      </c>
      <c r="K36" s="13">
        <v>4540</v>
      </c>
      <c r="L36" s="13">
        <v>-3330</v>
      </c>
    </row>
    <row r="37" spans="1:12" ht="11.25">
      <c r="A37" s="185"/>
      <c r="B37" s="158"/>
      <c r="C37" s="10" t="s">
        <v>207</v>
      </c>
      <c r="D37" s="12">
        <v>900</v>
      </c>
      <c r="E37" s="12">
        <v>4060</v>
      </c>
      <c r="F37" s="12">
        <v>-3160</v>
      </c>
      <c r="G37" s="12">
        <v>480</v>
      </c>
      <c r="H37" s="13">
        <v>400</v>
      </c>
      <c r="I37" s="14">
        <v>80</v>
      </c>
      <c r="J37" s="14">
        <v>1370</v>
      </c>
      <c r="K37" s="13">
        <v>4450</v>
      </c>
      <c r="L37" s="13">
        <v>-3080</v>
      </c>
    </row>
    <row r="38" spans="1:12" ht="11.25">
      <c r="A38" s="185"/>
      <c r="B38" s="158"/>
      <c r="C38" s="10" t="s">
        <v>208</v>
      </c>
      <c r="D38" s="12">
        <v>840</v>
      </c>
      <c r="E38" s="12">
        <v>4000</v>
      </c>
      <c r="F38" s="12">
        <v>-3160</v>
      </c>
      <c r="G38" s="12">
        <v>470</v>
      </c>
      <c r="H38" s="13">
        <v>360</v>
      </c>
      <c r="I38" s="14">
        <v>100</v>
      </c>
      <c r="J38" s="14">
        <v>1310</v>
      </c>
      <c r="K38" s="13">
        <v>4370</v>
      </c>
      <c r="L38" s="13">
        <v>-3060</v>
      </c>
    </row>
    <row r="39" spans="1:12" ht="11.25">
      <c r="A39" s="185"/>
      <c r="B39" s="158"/>
      <c r="C39" s="10" t="s">
        <v>209</v>
      </c>
      <c r="D39" s="12">
        <v>920</v>
      </c>
      <c r="E39" s="12">
        <v>3780</v>
      </c>
      <c r="F39" s="12">
        <v>-2860</v>
      </c>
      <c r="G39" s="12">
        <v>480</v>
      </c>
      <c r="H39" s="13">
        <v>360</v>
      </c>
      <c r="I39" s="14">
        <v>130</v>
      </c>
      <c r="J39" s="14">
        <v>1400</v>
      </c>
      <c r="K39" s="13">
        <v>4130</v>
      </c>
      <c r="L39" s="13">
        <v>-2730</v>
      </c>
    </row>
    <row r="40" spans="1:12" ht="11.25">
      <c r="A40" s="185"/>
      <c r="B40" s="158"/>
      <c r="C40" s="10" t="s">
        <v>210</v>
      </c>
      <c r="D40" s="12">
        <v>890</v>
      </c>
      <c r="E40" s="12">
        <v>4300</v>
      </c>
      <c r="F40" s="12">
        <v>-3410</v>
      </c>
      <c r="G40" s="12">
        <v>450</v>
      </c>
      <c r="H40" s="13">
        <v>360</v>
      </c>
      <c r="I40" s="14">
        <v>90</v>
      </c>
      <c r="J40" s="14">
        <v>1340</v>
      </c>
      <c r="K40" s="13">
        <v>4660</v>
      </c>
      <c r="L40" s="13">
        <v>-3320</v>
      </c>
    </row>
    <row r="41" spans="1:12" ht="11.25">
      <c r="A41" s="185"/>
      <c r="B41" s="158"/>
      <c r="C41" s="10"/>
      <c r="D41" s="12"/>
      <c r="E41" s="12"/>
      <c r="F41" s="12"/>
      <c r="G41" s="12"/>
      <c r="H41" s="13"/>
      <c r="I41" s="14"/>
      <c r="J41" s="14"/>
      <c r="K41" s="13"/>
      <c r="L41" s="13"/>
    </row>
    <row r="42" spans="1:12" ht="11.25">
      <c r="A42" s="185" t="s">
        <v>211</v>
      </c>
      <c r="B42" s="158"/>
      <c r="C42" s="10" t="s">
        <v>212</v>
      </c>
      <c r="D42" s="12">
        <v>870</v>
      </c>
      <c r="E42" s="12">
        <v>3550</v>
      </c>
      <c r="F42" s="12">
        <v>-2680</v>
      </c>
      <c r="G42" s="12">
        <v>440</v>
      </c>
      <c r="H42" s="13">
        <v>380</v>
      </c>
      <c r="I42" s="14">
        <v>60</v>
      </c>
      <c r="J42" s="14">
        <v>1310</v>
      </c>
      <c r="K42" s="13">
        <v>3930</v>
      </c>
      <c r="L42" s="13">
        <v>-2620</v>
      </c>
    </row>
    <row r="43" spans="1:12" ht="11.25">
      <c r="A43" s="185"/>
      <c r="B43" s="158"/>
      <c r="C43" s="10" t="s">
        <v>213</v>
      </c>
      <c r="D43" s="12">
        <v>920</v>
      </c>
      <c r="E43" s="12">
        <v>3440</v>
      </c>
      <c r="F43" s="12">
        <v>-2520</v>
      </c>
      <c r="G43" s="12">
        <v>510</v>
      </c>
      <c r="H43" s="13">
        <v>330</v>
      </c>
      <c r="I43" s="14">
        <v>190</v>
      </c>
      <c r="J43" s="14">
        <v>1430</v>
      </c>
      <c r="K43" s="13">
        <v>3770</v>
      </c>
      <c r="L43" s="13">
        <v>-2330</v>
      </c>
    </row>
    <row r="44" spans="1:12" ht="11.25">
      <c r="A44" s="185"/>
      <c r="B44" s="158"/>
      <c r="C44" s="10" t="s">
        <v>214</v>
      </c>
      <c r="D44" s="12">
        <v>990</v>
      </c>
      <c r="E44" s="12">
        <v>3300</v>
      </c>
      <c r="F44" s="12">
        <v>-2310</v>
      </c>
      <c r="G44" s="12">
        <v>530</v>
      </c>
      <c r="H44" s="13">
        <v>400</v>
      </c>
      <c r="I44" s="14">
        <v>130</v>
      </c>
      <c r="J44" s="14">
        <v>1520</v>
      </c>
      <c r="K44" s="13">
        <v>3690</v>
      </c>
      <c r="L44" s="13">
        <v>-2180</v>
      </c>
    </row>
    <row r="45" spans="1:12" ht="11.25">
      <c r="A45" s="185"/>
      <c r="B45" s="158"/>
      <c r="C45" s="10" t="s">
        <v>215</v>
      </c>
      <c r="D45" s="12">
        <v>980</v>
      </c>
      <c r="E45" s="12">
        <v>3160</v>
      </c>
      <c r="F45" s="12">
        <v>-2190</v>
      </c>
      <c r="G45" s="12">
        <v>570</v>
      </c>
      <c r="H45" s="13">
        <v>310</v>
      </c>
      <c r="I45" s="14">
        <v>250</v>
      </c>
      <c r="J45" s="14">
        <v>1540</v>
      </c>
      <c r="K45" s="13">
        <v>3480</v>
      </c>
      <c r="L45" s="13">
        <v>-1930</v>
      </c>
    </row>
    <row r="46" spans="1:12" ht="11.25">
      <c r="A46" s="186"/>
      <c r="B46" s="160"/>
      <c r="C46" s="11" t="s">
        <v>203</v>
      </c>
      <c r="D46" s="15">
        <v>990</v>
      </c>
      <c r="E46" s="15">
        <v>3040</v>
      </c>
      <c r="F46" s="15">
        <v>-2040</v>
      </c>
      <c r="G46" s="15">
        <v>530</v>
      </c>
      <c r="H46" s="127">
        <v>370</v>
      </c>
      <c r="I46" s="16">
        <v>160</v>
      </c>
      <c r="J46" s="16">
        <v>1520</v>
      </c>
      <c r="K46" s="127">
        <v>3410</v>
      </c>
      <c r="L46" s="127">
        <v>-1880</v>
      </c>
    </row>
    <row r="47" spans="3:12" ht="11.25">
      <c r="C47" s="4"/>
      <c r="D47" s="8"/>
      <c r="E47" s="8"/>
      <c r="F47" s="8"/>
      <c r="G47" s="8"/>
      <c r="H47" s="8"/>
      <c r="I47" s="8"/>
      <c r="J47" s="8"/>
      <c r="K47" s="8"/>
      <c r="L47" s="8"/>
    </row>
    <row r="48" spans="1:2" ht="11.25">
      <c r="A48" s="137" t="str">
        <f>"1."</f>
        <v>1.</v>
      </c>
      <c r="B48" s="7" t="s">
        <v>174</v>
      </c>
    </row>
    <row r="49" spans="1:2" ht="11.25">
      <c r="A49" s="189" t="str">
        <f>"2."</f>
        <v>2.</v>
      </c>
      <c r="B49" s="92" t="s">
        <v>188</v>
      </c>
    </row>
    <row r="50" spans="1:3" ht="11.25">
      <c r="A50" s="189" t="str">
        <f>"3."</f>
        <v>3.</v>
      </c>
      <c r="B50" s="193" t="s">
        <v>194</v>
      </c>
      <c r="C50" s="194"/>
    </row>
    <row r="51" spans="1:2" ht="11.25">
      <c r="A51" s="152"/>
      <c r="B51" s="92"/>
    </row>
    <row r="52" spans="1:2" ht="11.25">
      <c r="A52" s="17" t="s">
        <v>55</v>
      </c>
      <c r="B52" s="92"/>
    </row>
    <row r="53" spans="1:2" ht="11.25">
      <c r="A53" s="153"/>
      <c r="B53" s="91"/>
    </row>
    <row r="54" spans="1:2" ht="12.75">
      <c r="A54" s="157" t="s">
        <v>114</v>
      </c>
      <c r="B54" s="104"/>
    </row>
    <row r="55" spans="1:2" ht="11.25">
      <c r="A55" s="153"/>
      <c r="B55" s="92"/>
    </row>
    <row r="56" spans="1:2" ht="11.25">
      <c r="A56" s="91"/>
      <c r="B56" s="91"/>
    </row>
    <row r="57" spans="1:2" ht="12.75">
      <c r="A57" s="104"/>
      <c r="B57" s="104"/>
    </row>
    <row r="59" ht="11.25">
      <c r="A59" s="136"/>
    </row>
    <row r="61" ht="11.25">
      <c r="A61" s="17"/>
    </row>
    <row r="63" ht="11.25">
      <c r="A63" s="157"/>
    </row>
  </sheetData>
  <sheetProtection/>
  <mergeCells count="12">
    <mergeCell ref="A3:L3"/>
    <mergeCell ref="A4:L4"/>
    <mergeCell ref="A5:L5"/>
    <mergeCell ref="A7:C9"/>
    <mergeCell ref="A10:C10"/>
    <mergeCell ref="A12:L12"/>
    <mergeCell ref="A29:C29"/>
    <mergeCell ref="A31:L31"/>
    <mergeCell ref="D7:L7"/>
    <mergeCell ref="D8:F8"/>
    <mergeCell ref="G8:I8"/>
    <mergeCell ref="J8:L8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May 2013</oddHeader>
    <oddFooter>&amp;R&amp;"Arial Mäori,Regular"&amp;9www.stats.govt.nz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33203125" defaultRowHeight="11.25"/>
  <cols>
    <col min="1" max="1" width="2.83203125" style="0" customWidth="1"/>
    <col min="2" max="2" width="10.33203125" style="0" customWidth="1"/>
    <col min="3" max="3" width="11.83203125" style="0" customWidth="1"/>
    <col min="4" max="4" width="12.33203125" style="0" customWidth="1"/>
    <col min="5" max="7" width="11.83203125" style="0" customWidth="1"/>
    <col min="8" max="8" width="12.33203125" style="0" customWidth="1"/>
    <col min="9" max="11" width="11.83203125" style="0" customWidth="1"/>
  </cols>
  <sheetData>
    <row r="1" spans="1:7" ht="12" customHeight="1">
      <c r="A1" s="1" t="s">
        <v>0</v>
      </c>
      <c r="C1" s="2"/>
      <c r="D1" s="2"/>
      <c r="E1" s="2"/>
      <c r="F1" s="2"/>
      <c r="G1" s="2"/>
    </row>
    <row r="2" spans="2:7" ht="12.75">
      <c r="B2" s="1"/>
      <c r="C2" s="2"/>
      <c r="D2" s="2"/>
      <c r="E2" s="2"/>
      <c r="F2" s="2"/>
      <c r="G2" s="2"/>
    </row>
    <row r="3" spans="1:11" ht="15" customHeight="1">
      <c r="A3" s="202" t="s">
        <v>96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s="125" customFormat="1" ht="15" customHeight="1">
      <c r="A4" s="213" t="s">
        <v>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ht="15" customHeight="1">
      <c r="A5" s="210" t="s">
        <v>69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7" spans="1:11" ht="15" customHeight="1">
      <c r="A7" s="206" t="s">
        <v>1</v>
      </c>
      <c r="B7" s="207"/>
      <c r="C7" s="203" t="s">
        <v>2</v>
      </c>
      <c r="D7" s="204"/>
      <c r="E7" s="204"/>
      <c r="F7" s="205"/>
      <c r="G7" s="203" t="s">
        <v>3</v>
      </c>
      <c r="H7" s="204"/>
      <c r="I7" s="204"/>
      <c r="J7" s="205"/>
      <c r="K7" s="211" t="s">
        <v>43</v>
      </c>
    </row>
    <row r="8" spans="1:11" ht="39.75" customHeight="1">
      <c r="A8" s="208"/>
      <c r="B8" s="209"/>
      <c r="C8" s="105" t="s">
        <v>44</v>
      </c>
      <c r="D8" s="105" t="s">
        <v>56</v>
      </c>
      <c r="E8" s="105" t="s">
        <v>45</v>
      </c>
      <c r="F8" s="105" t="s">
        <v>4</v>
      </c>
      <c r="G8" s="105" t="s">
        <v>46</v>
      </c>
      <c r="H8" s="105" t="s">
        <v>57</v>
      </c>
      <c r="I8" s="105" t="s">
        <v>47</v>
      </c>
      <c r="J8" s="105" t="s">
        <v>4</v>
      </c>
      <c r="K8" s="212"/>
    </row>
    <row r="9" spans="1:11" s="125" customFormat="1" ht="12" customHeight="1">
      <c r="A9" s="190" t="s">
        <v>30</v>
      </c>
      <c r="B9" s="191"/>
      <c r="C9" s="187" t="s">
        <v>31</v>
      </c>
      <c r="D9" s="187" t="s">
        <v>32</v>
      </c>
      <c r="E9" s="187" t="s">
        <v>161</v>
      </c>
      <c r="F9" s="187" t="s">
        <v>33</v>
      </c>
      <c r="G9" s="187" t="s">
        <v>34</v>
      </c>
      <c r="H9" s="187" t="s">
        <v>35</v>
      </c>
      <c r="I9" s="187" t="s">
        <v>162</v>
      </c>
      <c r="J9" s="187" t="s">
        <v>36</v>
      </c>
      <c r="K9" s="188" t="s">
        <v>163</v>
      </c>
    </row>
    <row r="11" ht="11.25">
      <c r="A11" s="3" t="s">
        <v>200</v>
      </c>
    </row>
    <row r="12" spans="2:11" ht="11.25">
      <c r="B12" s="4">
        <v>2003</v>
      </c>
      <c r="C12" s="8">
        <v>102745</v>
      </c>
      <c r="D12" s="8">
        <v>93577</v>
      </c>
      <c r="E12" s="8">
        <v>5768</v>
      </c>
      <c r="F12" s="8">
        <v>202090</v>
      </c>
      <c r="G12" s="8">
        <v>124890</v>
      </c>
      <c r="H12" s="8">
        <v>108337</v>
      </c>
      <c r="I12" s="8">
        <v>4630</v>
      </c>
      <c r="J12" s="8">
        <v>237857</v>
      </c>
      <c r="K12" s="8">
        <v>1138</v>
      </c>
    </row>
    <row r="13" spans="2:11" ht="11.25">
      <c r="B13" s="4">
        <v>2004</v>
      </c>
      <c r="C13" s="8">
        <v>132715</v>
      </c>
      <c r="D13" s="8">
        <v>128149</v>
      </c>
      <c r="E13" s="8">
        <v>4761</v>
      </c>
      <c r="F13" s="8">
        <v>265625</v>
      </c>
      <c r="G13" s="8">
        <v>157535</v>
      </c>
      <c r="H13" s="8">
        <v>136819</v>
      </c>
      <c r="I13" s="8">
        <v>5352</v>
      </c>
      <c r="J13" s="8">
        <v>299706</v>
      </c>
      <c r="K13" s="8">
        <v>-591</v>
      </c>
    </row>
    <row r="14" spans="2:11" ht="11.25">
      <c r="B14" s="4">
        <v>2005</v>
      </c>
      <c r="C14" s="8">
        <v>135708</v>
      </c>
      <c r="D14" s="8">
        <v>146153</v>
      </c>
      <c r="E14" s="8">
        <v>5060</v>
      </c>
      <c r="F14" s="8">
        <v>286921</v>
      </c>
      <c r="G14" s="8">
        <v>156472</v>
      </c>
      <c r="H14" s="8">
        <v>146651</v>
      </c>
      <c r="I14" s="8">
        <v>6201</v>
      </c>
      <c r="J14" s="8">
        <v>309324</v>
      </c>
      <c r="K14" s="8">
        <v>-1141</v>
      </c>
    </row>
    <row r="15" spans="2:11" ht="11.25">
      <c r="B15" s="4">
        <v>2006</v>
      </c>
      <c r="C15" s="8">
        <v>135279</v>
      </c>
      <c r="D15" s="8">
        <v>139853</v>
      </c>
      <c r="E15" s="8">
        <v>5041</v>
      </c>
      <c r="F15" s="8">
        <v>280173</v>
      </c>
      <c r="G15" s="8">
        <v>159783</v>
      </c>
      <c r="H15" s="8">
        <v>147929</v>
      </c>
      <c r="I15" s="8">
        <v>6065</v>
      </c>
      <c r="J15" s="8">
        <v>313777</v>
      </c>
      <c r="K15" s="8">
        <v>-1024</v>
      </c>
    </row>
    <row r="16" spans="2:11" ht="11.25">
      <c r="B16" s="4">
        <v>2007</v>
      </c>
      <c r="C16" s="8">
        <v>140755</v>
      </c>
      <c r="D16" s="8">
        <v>152564</v>
      </c>
      <c r="E16" s="8">
        <v>5053</v>
      </c>
      <c r="F16" s="8">
        <v>298372</v>
      </c>
      <c r="G16" s="8">
        <v>163139</v>
      </c>
      <c r="H16" s="8">
        <v>171348</v>
      </c>
      <c r="I16" s="8">
        <v>6617</v>
      </c>
      <c r="J16" s="8">
        <v>341104</v>
      </c>
      <c r="K16" s="8">
        <v>-1564</v>
      </c>
    </row>
    <row r="17" spans="2:11" ht="11.25">
      <c r="B17" s="4">
        <v>2008</v>
      </c>
      <c r="C17" s="8">
        <v>140483</v>
      </c>
      <c r="D17" s="8">
        <v>167626</v>
      </c>
      <c r="E17" s="8">
        <v>5907</v>
      </c>
      <c r="F17" s="8">
        <v>314016</v>
      </c>
      <c r="G17" s="8">
        <v>160012</v>
      </c>
      <c r="H17" s="8">
        <v>173983</v>
      </c>
      <c r="I17" s="8">
        <v>7206</v>
      </c>
      <c r="J17" s="8">
        <v>341201</v>
      </c>
      <c r="K17" s="8">
        <v>-1299</v>
      </c>
    </row>
    <row r="18" spans="2:11" ht="11.25">
      <c r="B18" s="4">
        <v>2009</v>
      </c>
      <c r="C18" s="8">
        <v>141916</v>
      </c>
      <c r="D18" s="8">
        <v>145046</v>
      </c>
      <c r="E18" s="8">
        <v>5785</v>
      </c>
      <c r="F18" s="8">
        <v>292747</v>
      </c>
      <c r="G18" s="8">
        <v>165006</v>
      </c>
      <c r="H18" s="8">
        <v>163686</v>
      </c>
      <c r="I18" s="8">
        <v>5058</v>
      </c>
      <c r="J18" s="8">
        <v>333750</v>
      </c>
      <c r="K18" s="8">
        <v>727</v>
      </c>
    </row>
    <row r="19" spans="2:11" ht="11.25">
      <c r="B19" s="4">
        <v>2010</v>
      </c>
      <c r="C19" s="8">
        <v>141336</v>
      </c>
      <c r="D19" s="8">
        <v>152032</v>
      </c>
      <c r="E19" s="8">
        <v>5015</v>
      </c>
      <c r="F19" s="8">
        <v>298383</v>
      </c>
      <c r="G19" s="8">
        <v>170603</v>
      </c>
      <c r="H19" s="8">
        <v>165397</v>
      </c>
      <c r="I19" s="8">
        <v>6275</v>
      </c>
      <c r="J19" s="8">
        <v>342275</v>
      </c>
      <c r="K19" s="8">
        <v>-1260</v>
      </c>
    </row>
    <row r="20" spans="2:11" ht="11.25">
      <c r="B20" s="4">
        <v>2011</v>
      </c>
      <c r="C20" s="8">
        <v>140741</v>
      </c>
      <c r="D20" s="8">
        <v>179063</v>
      </c>
      <c r="E20" s="8">
        <v>5340</v>
      </c>
      <c r="F20" s="8">
        <v>325144</v>
      </c>
      <c r="G20" s="8">
        <v>174076</v>
      </c>
      <c r="H20" s="8">
        <v>181850</v>
      </c>
      <c r="I20" s="8">
        <v>7483</v>
      </c>
      <c r="J20" s="8">
        <v>363409</v>
      </c>
      <c r="K20" s="8">
        <v>-2143</v>
      </c>
    </row>
    <row r="21" spans="2:11" ht="11.25">
      <c r="B21" s="4">
        <v>2012</v>
      </c>
      <c r="C21" s="8">
        <v>140841</v>
      </c>
      <c r="D21" s="8">
        <v>158362</v>
      </c>
      <c r="E21" s="8">
        <v>5322</v>
      </c>
      <c r="F21" s="8">
        <v>304525</v>
      </c>
      <c r="G21" s="8">
        <v>163556</v>
      </c>
      <c r="H21" s="8">
        <v>179331</v>
      </c>
      <c r="I21" s="8">
        <v>7112</v>
      </c>
      <c r="J21" s="8">
        <v>349999</v>
      </c>
      <c r="K21" s="8">
        <v>-1790</v>
      </c>
    </row>
    <row r="22" spans="2:11" ht="11.25">
      <c r="B22" s="4">
        <v>2013</v>
      </c>
      <c r="C22" s="8">
        <v>153034</v>
      </c>
      <c r="D22" s="8">
        <v>182210</v>
      </c>
      <c r="E22" s="8">
        <v>5883</v>
      </c>
      <c r="F22" s="8">
        <v>341127</v>
      </c>
      <c r="G22" s="8">
        <v>178123</v>
      </c>
      <c r="H22" s="8">
        <v>182414</v>
      </c>
      <c r="I22" s="8">
        <v>6207</v>
      </c>
      <c r="J22" s="8">
        <v>366744</v>
      </c>
      <c r="K22" s="8">
        <v>-324</v>
      </c>
    </row>
    <row r="23" spans="3:11" ht="11.25">
      <c r="C23" s="8"/>
      <c r="D23" s="8"/>
      <c r="E23" s="8"/>
      <c r="F23" s="8"/>
      <c r="G23" s="8"/>
      <c r="H23" s="8"/>
      <c r="I23" s="8"/>
      <c r="J23" s="8"/>
      <c r="K23" s="8"/>
    </row>
    <row r="24" ht="11.25">
      <c r="A24" s="3" t="s">
        <v>201</v>
      </c>
    </row>
    <row r="25" spans="2:11" ht="11.25">
      <c r="B25" s="4">
        <v>2003</v>
      </c>
      <c r="C25" s="8">
        <v>2053506</v>
      </c>
      <c r="D25" s="8">
        <v>1318649</v>
      </c>
      <c r="E25" s="8">
        <v>98002</v>
      </c>
      <c r="F25" s="8">
        <v>3470157</v>
      </c>
      <c r="G25" s="8">
        <v>2056716</v>
      </c>
      <c r="H25" s="8">
        <v>1292223</v>
      </c>
      <c r="I25" s="8">
        <v>55461</v>
      </c>
      <c r="J25" s="8">
        <v>3404400</v>
      </c>
      <c r="K25" s="8">
        <v>42541</v>
      </c>
    </row>
    <row r="26" spans="2:11" ht="11.25">
      <c r="B26" s="4">
        <v>2004</v>
      </c>
      <c r="C26" s="8">
        <v>2227360</v>
      </c>
      <c r="D26" s="8">
        <v>1518766</v>
      </c>
      <c r="E26" s="8">
        <v>85180</v>
      </c>
      <c r="F26" s="8">
        <v>3831306</v>
      </c>
      <c r="G26" s="8">
        <v>2249573</v>
      </c>
      <c r="H26" s="8">
        <v>1500856</v>
      </c>
      <c r="I26" s="8">
        <v>61197</v>
      </c>
      <c r="J26" s="8">
        <v>3811626</v>
      </c>
      <c r="K26" s="8">
        <v>23983</v>
      </c>
    </row>
    <row r="27" spans="2:11" ht="11.25">
      <c r="B27" s="4">
        <v>2005</v>
      </c>
      <c r="C27" s="8">
        <v>2381034</v>
      </c>
      <c r="D27" s="8">
        <v>1822167</v>
      </c>
      <c r="E27" s="8">
        <v>78810</v>
      </c>
      <c r="F27" s="8">
        <v>4282011</v>
      </c>
      <c r="G27" s="8">
        <v>2398040</v>
      </c>
      <c r="H27" s="8">
        <v>1806394</v>
      </c>
      <c r="I27" s="8">
        <v>70011</v>
      </c>
      <c r="J27" s="8">
        <v>4274445</v>
      </c>
      <c r="K27" s="8">
        <v>8799</v>
      </c>
    </row>
    <row r="28" spans="2:11" ht="11.25">
      <c r="B28" s="4">
        <v>2006</v>
      </c>
      <c r="C28" s="8">
        <v>2395259</v>
      </c>
      <c r="D28" s="8">
        <v>1884416</v>
      </c>
      <c r="E28" s="8">
        <v>79914</v>
      </c>
      <c r="F28" s="8">
        <v>4359589</v>
      </c>
      <c r="G28" s="8">
        <v>2405596</v>
      </c>
      <c r="H28" s="8">
        <v>1872154</v>
      </c>
      <c r="I28" s="8">
        <v>69722</v>
      </c>
      <c r="J28" s="8">
        <v>4347472</v>
      </c>
      <c r="K28" s="8">
        <v>10192</v>
      </c>
    </row>
    <row r="29" spans="2:11" ht="11.25">
      <c r="B29" s="4">
        <v>2007</v>
      </c>
      <c r="C29" s="8">
        <v>2452187</v>
      </c>
      <c r="D29" s="8">
        <v>1902567</v>
      </c>
      <c r="E29" s="8">
        <v>82428</v>
      </c>
      <c r="F29" s="8">
        <v>4437182</v>
      </c>
      <c r="G29" s="8">
        <v>2450429</v>
      </c>
      <c r="H29" s="8">
        <v>1903540</v>
      </c>
      <c r="I29" s="8">
        <v>71746</v>
      </c>
      <c r="J29" s="8">
        <v>4425715</v>
      </c>
      <c r="K29" s="8">
        <v>10682</v>
      </c>
    </row>
    <row r="30" spans="2:11" ht="11.25">
      <c r="B30" s="4">
        <v>2008</v>
      </c>
      <c r="C30" s="8">
        <v>2482881</v>
      </c>
      <c r="D30" s="8">
        <v>2003547</v>
      </c>
      <c r="E30" s="8">
        <v>84847</v>
      </c>
      <c r="F30" s="8">
        <v>4571275</v>
      </c>
      <c r="G30" s="8">
        <v>2481507</v>
      </c>
      <c r="H30" s="8">
        <v>1999576</v>
      </c>
      <c r="I30" s="8">
        <v>79916</v>
      </c>
      <c r="J30" s="8">
        <v>4560999</v>
      </c>
      <c r="K30" s="8">
        <v>4931</v>
      </c>
    </row>
    <row r="31" spans="2:11" ht="11.25">
      <c r="B31" s="4">
        <v>2009</v>
      </c>
      <c r="C31" s="8">
        <v>2418647</v>
      </c>
      <c r="D31" s="8">
        <v>1947508</v>
      </c>
      <c r="E31" s="8">
        <v>88867</v>
      </c>
      <c r="F31" s="8">
        <v>4455022</v>
      </c>
      <c r="G31" s="8">
        <v>2425064</v>
      </c>
      <c r="H31" s="8">
        <v>1929513</v>
      </c>
      <c r="I31" s="8">
        <v>77665</v>
      </c>
      <c r="J31" s="8">
        <v>4432242</v>
      </c>
      <c r="K31" s="8">
        <v>11202</v>
      </c>
    </row>
    <row r="32" spans="2:11" ht="11.25">
      <c r="B32" s="4">
        <v>2010</v>
      </c>
      <c r="C32" s="8">
        <v>2490601</v>
      </c>
      <c r="D32" s="8">
        <v>1958301</v>
      </c>
      <c r="E32" s="8">
        <v>82850</v>
      </c>
      <c r="F32" s="8">
        <v>4531752</v>
      </c>
      <c r="G32" s="8">
        <v>2510770</v>
      </c>
      <c r="H32" s="8">
        <v>1945653</v>
      </c>
      <c r="I32" s="8">
        <v>64883</v>
      </c>
      <c r="J32" s="8">
        <v>4521306</v>
      </c>
      <c r="K32" s="8">
        <v>17967</v>
      </c>
    </row>
    <row r="33" spans="2:11" ht="11.25">
      <c r="B33" s="4">
        <v>2011</v>
      </c>
      <c r="C33" s="8">
        <v>2515859</v>
      </c>
      <c r="D33" s="8">
        <v>2074040</v>
      </c>
      <c r="E33" s="8">
        <v>83781</v>
      </c>
      <c r="F33" s="8">
        <v>4673680</v>
      </c>
      <c r="G33" s="8">
        <v>2535033</v>
      </c>
      <c r="H33" s="8">
        <v>2073116</v>
      </c>
      <c r="I33" s="8">
        <v>79156</v>
      </c>
      <c r="J33" s="8">
        <v>4687305</v>
      </c>
      <c r="K33" s="8">
        <v>4625</v>
      </c>
    </row>
    <row r="34" spans="2:11" ht="11.25">
      <c r="B34" s="4">
        <v>2012</v>
      </c>
      <c r="C34" s="8">
        <v>2615921</v>
      </c>
      <c r="D34" s="8">
        <v>2129106</v>
      </c>
      <c r="E34" s="8">
        <v>83789</v>
      </c>
      <c r="F34" s="8">
        <v>4828816</v>
      </c>
      <c r="G34" s="8">
        <v>2636542</v>
      </c>
      <c r="H34" s="8">
        <v>2124936</v>
      </c>
      <c r="I34" s="8">
        <v>87442</v>
      </c>
      <c r="J34" s="8">
        <v>4848920</v>
      </c>
      <c r="K34" s="8">
        <v>-3653</v>
      </c>
    </row>
    <row r="35" spans="1:11" ht="11.25">
      <c r="A35" s="5"/>
      <c r="B35" s="6">
        <v>2013</v>
      </c>
      <c r="C35" s="9">
        <v>2628485</v>
      </c>
      <c r="D35" s="9">
        <v>2174581</v>
      </c>
      <c r="E35" s="9">
        <v>87778</v>
      </c>
      <c r="F35" s="9">
        <v>4890844</v>
      </c>
      <c r="G35" s="9">
        <v>2645701</v>
      </c>
      <c r="H35" s="9">
        <v>2162918</v>
      </c>
      <c r="I35" s="9">
        <v>81536</v>
      </c>
      <c r="J35" s="9">
        <v>4890155</v>
      </c>
      <c r="K35" s="9">
        <v>6242</v>
      </c>
    </row>
    <row r="37" spans="1:11" ht="11.25">
      <c r="A37" s="136" t="str">
        <f>"1."</f>
        <v>1.</v>
      </c>
      <c r="B37" s="7" t="s">
        <v>86</v>
      </c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1.25">
      <c r="A38" s="136" t="str">
        <f>"2."</f>
        <v>2.</v>
      </c>
      <c r="B38" s="7" t="s">
        <v>87</v>
      </c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ht="11.25">
      <c r="A39" s="136" t="str">
        <f>"3."</f>
        <v>3.</v>
      </c>
      <c r="B39" s="7" t="s">
        <v>88</v>
      </c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1.25">
      <c r="A40" s="7" t="s">
        <v>48</v>
      </c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1.25">
      <c r="A41" s="137" t="str">
        <f>"4."</f>
        <v>4.</v>
      </c>
      <c r="B41" s="106" t="s">
        <v>89</v>
      </c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1.25">
      <c r="A42" s="137" t="str">
        <f>"5."</f>
        <v>5.</v>
      </c>
      <c r="B42" s="106" t="s">
        <v>90</v>
      </c>
      <c r="C42" s="106"/>
      <c r="D42" s="106"/>
      <c r="E42" s="106"/>
      <c r="F42" s="106"/>
      <c r="G42" s="106"/>
      <c r="H42" s="106"/>
      <c r="I42" s="106"/>
      <c r="J42" s="106"/>
      <c r="K42" s="106"/>
    </row>
    <row r="43" spans="1:11" ht="11.25">
      <c r="A43" s="136" t="str">
        <f>"6."</f>
        <v>6.</v>
      </c>
      <c r="B43" s="7" t="s">
        <v>91</v>
      </c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1.25">
      <c r="A44" s="7" t="s">
        <v>116</v>
      </c>
      <c r="B44" t="s">
        <v>117</v>
      </c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2" ht="11.25">
      <c r="A45" s="136" t="str">
        <f>"7."</f>
        <v>7.</v>
      </c>
      <c r="B45" t="s">
        <v>92</v>
      </c>
    </row>
    <row r="47" ht="11.25">
      <c r="A47" s="157" t="s">
        <v>114</v>
      </c>
    </row>
  </sheetData>
  <sheetProtection/>
  <mergeCells count="7">
    <mergeCell ref="A3:K3"/>
    <mergeCell ref="C7:F7"/>
    <mergeCell ref="G7:J7"/>
    <mergeCell ref="A7:B8"/>
    <mergeCell ref="A5:K5"/>
    <mergeCell ref="K7:K8"/>
    <mergeCell ref="A4:K4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May 2013</oddHeader>
    <oddFooter>&amp;R&amp;"Arial Mäori,Regular"&amp;9www.stats.govt.nz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5.33203125" style="0" customWidth="1"/>
    <col min="3" max="3" width="5.83203125" style="0" customWidth="1"/>
    <col min="4" max="4" width="11.83203125" style="0" customWidth="1"/>
    <col min="5" max="5" width="12.33203125" style="0" customWidth="1"/>
    <col min="6" max="8" width="11.83203125" style="0" customWidth="1"/>
    <col min="9" max="9" width="12.33203125" style="0" customWidth="1"/>
    <col min="10" max="12" width="11.83203125" style="0" customWidth="1"/>
  </cols>
  <sheetData>
    <row r="1" spans="1:8" ht="12.75">
      <c r="A1" s="1" t="s">
        <v>5</v>
      </c>
      <c r="D1" s="2"/>
      <c r="E1" s="2"/>
      <c r="F1" s="2"/>
      <c r="G1" s="2"/>
      <c r="H1" s="2"/>
    </row>
    <row r="2" spans="3:8" ht="12.75">
      <c r="C2" s="1"/>
      <c r="D2" s="2"/>
      <c r="E2" s="2"/>
      <c r="F2" s="2"/>
      <c r="G2" s="2"/>
      <c r="H2" s="2"/>
    </row>
    <row r="3" spans="1:12" s="4" customFormat="1" ht="15">
      <c r="A3" s="202" t="s">
        <v>96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138" customFormat="1" ht="15" customHeight="1">
      <c r="A4" s="213" t="s">
        <v>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4" customFormat="1" ht="15" customHeight="1">
      <c r="A5" s="210" t="s">
        <v>70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spans="1:3" ht="11.25">
      <c r="A6" s="5"/>
      <c r="B6" s="5"/>
      <c r="C6" s="5"/>
    </row>
    <row r="7" spans="1:12" ht="15" customHeight="1">
      <c r="A7" s="206" t="s">
        <v>10</v>
      </c>
      <c r="B7" s="206"/>
      <c r="C7" s="207"/>
      <c r="D7" s="203" t="s">
        <v>2</v>
      </c>
      <c r="E7" s="204"/>
      <c r="F7" s="204"/>
      <c r="G7" s="205"/>
      <c r="H7" s="203" t="s">
        <v>3</v>
      </c>
      <c r="I7" s="204"/>
      <c r="J7" s="204"/>
      <c r="K7" s="205"/>
      <c r="L7" s="211" t="s">
        <v>53</v>
      </c>
    </row>
    <row r="8" spans="1:12" ht="39.75" customHeight="1">
      <c r="A8" s="208"/>
      <c r="B8" s="208"/>
      <c r="C8" s="209"/>
      <c r="D8" s="126" t="s">
        <v>49</v>
      </c>
      <c r="E8" s="126" t="s">
        <v>58</v>
      </c>
      <c r="F8" s="126" t="s">
        <v>50</v>
      </c>
      <c r="G8" s="126" t="s">
        <v>4</v>
      </c>
      <c r="H8" s="126" t="s">
        <v>51</v>
      </c>
      <c r="I8" s="126" t="s">
        <v>59</v>
      </c>
      <c r="J8" s="126" t="s">
        <v>52</v>
      </c>
      <c r="K8" s="126" t="s">
        <v>4</v>
      </c>
      <c r="L8" s="214"/>
    </row>
    <row r="9" spans="1:12" s="125" customFormat="1" ht="12" customHeight="1">
      <c r="A9" s="218" t="s">
        <v>30</v>
      </c>
      <c r="B9" s="218"/>
      <c r="C9" s="219"/>
      <c r="D9" s="187" t="s">
        <v>37</v>
      </c>
      <c r="E9" s="187" t="s">
        <v>38</v>
      </c>
      <c r="F9" s="187" t="s">
        <v>151</v>
      </c>
      <c r="G9" s="187" t="s">
        <v>39</v>
      </c>
      <c r="H9" s="187" t="s">
        <v>40</v>
      </c>
      <c r="I9" s="187" t="s">
        <v>41</v>
      </c>
      <c r="J9" s="187" t="s">
        <v>152</v>
      </c>
      <c r="K9" s="187" t="s">
        <v>42</v>
      </c>
      <c r="L9" s="188" t="s">
        <v>144</v>
      </c>
    </row>
    <row r="11" spans="1:12" ht="11.25">
      <c r="A11" s="217" t="s">
        <v>61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</row>
    <row r="12" ht="11.25">
      <c r="A12" s="3"/>
    </row>
    <row r="13" spans="1:12" ht="11.25">
      <c r="A13" s="185" t="s">
        <v>202</v>
      </c>
      <c r="B13" s="158"/>
      <c r="C13" s="10" t="s">
        <v>203</v>
      </c>
      <c r="D13" s="12">
        <v>212460</v>
      </c>
      <c r="E13" s="12">
        <v>176950</v>
      </c>
      <c r="F13" s="12">
        <v>7040</v>
      </c>
      <c r="G13" s="12">
        <v>396460</v>
      </c>
      <c r="H13" s="13">
        <v>212000</v>
      </c>
      <c r="I13" s="14">
        <v>177810</v>
      </c>
      <c r="J13" s="14">
        <v>6950</v>
      </c>
      <c r="K13" s="13">
        <v>396760</v>
      </c>
      <c r="L13" s="13">
        <v>90</v>
      </c>
    </row>
    <row r="14" spans="1:12" ht="11.25">
      <c r="A14" s="185"/>
      <c r="B14" s="158"/>
      <c r="C14" s="10" t="s">
        <v>204</v>
      </c>
      <c r="D14" s="12">
        <v>216240</v>
      </c>
      <c r="E14" s="12">
        <v>179130</v>
      </c>
      <c r="F14" s="12">
        <v>7800</v>
      </c>
      <c r="G14" s="12">
        <v>403170</v>
      </c>
      <c r="H14" s="13">
        <v>221730</v>
      </c>
      <c r="I14" s="14">
        <v>178160</v>
      </c>
      <c r="J14" s="14">
        <v>7240</v>
      </c>
      <c r="K14" s="13">
        <v>407130</v>
      </c>
      <c r="L14" s="13">
        <v>560</v>
      </c>
    </row>
    <row r="15" spans="1:12" ht="11.25">
      <c r="A15" s="185"/>
      <c r="B15" s="158"/>
      <c r="C15" s="10" t="s">
        <v>205</v>
      </c>
      <c r="D15" s="12">
        <v>208160</v>
      </c>
      <c r="E15" s="12">
        <v>188130</v>
      </c>
      <c r="F15" s="12">
        <v>6710</v>
      </c>
      <c r="G15" s="12">
        <v>403000</v>
      </c>
      <c r="H15" s="13">
        <v>217390</v>
      </c>
      <c r="I15" s="14">
        <v>178960</v>
      </c>
      <c r="J15" s="14">
        <v>7270</v>
      </c>
      <c r="K15" s="13">
        <v>403630</v>
      </c>
      <c r="L15" s="13">
        <v>-560</v>
      </c>
    </row>
    <row r="16" spans="1:12" ht="11.25">
      <c r="A16" s="185"/>
      <c r="B16" s="158"/>
      <c r="C16" s="10" t="s">
        <v>206</v>
      </c>
      <c r="D16" s="12">
        <v>220130</v>
      </c>
      <c r="E16" s="12">
        <v>175740</v>
      </c>
      <c r="F16" s="12">
        <v>6910</v>
      </c>
      <c r="G16" s="12">
        <v>402780</v>
      </c>
      <c r="H16" s="13">
        <v>214250</v>
      </c>
      <c r="I16" s="14">
        <v>181060</v>
      </c>
      <c r="J16" s="14">
        <v>7090</v>
      </c>
      <c r="K16" s="13">
        <v>402410</v>
      </c>
      <c r="L16" s="13">
        <v>-180</v>
      </c>
    </row>
    <row r="17" spans="1:12" ht="11.25">
      <c r="A17" s="185"/>
      <c r="B17" s="158"/>
      <c r="C17" s="10" t="s">
        <v>207</v>
      </c>
      <c r="D17" s="12">
        <v>211420</v>
      </c>
      <c r="E17" s="12">
        <v>179980</v>
      </c>
      <c r="F17" s="12">
        <v>7230</v>
      </c>
      <c r="G17" s="12">
        <v>398630</v>
      </c>
      <c r="H17" s="13">
        <v>210610</v>
      </c>
      <c r="I17" s="14">
        <v>180850</v>
      </c>
      <c r="J17" s="14">
        <v>7030</v>
      </c>
      <c r="K17" s="13">
        <v>398490</v>
      </c>
      <c r="L17" s="13">
        <v>210</v>
      </c>
    </row>
    <row r="18" spans="1:12" ht="11.25">
      <c r="A18" s="185"/>
      <c r="B18" s="158"/>
      <c r="C18" s="10" t="s">
        <v>208</v>
      </c>
      <c r="D18" s="12">
        <v>208640</v>
      </c>
      <c r="E18" s="12">
        <v>177240</v>
      </c>
      <c r="F18" s="12">
        <v>7360</v>
      </c>
      <c r="G18" s="12">
        <v>393250</v>
      </c>
      <c r="H18" s="13">
        <v>213780</v>
      </c>
      <c r="I18" s="14">
        <v>178310</v>
      </c>
      <c r="J18" s="14">
        <v>7020</v>
      </c>
      <c r="K18" s="13">
        <v>399120</v>
      </c>
      <c r="L18" s="13">
        <v>340</v>
      </c>
    </row>
    <row r="19" spans="1:12" ht="11.25">
      <c r="A19" s="185"/>
      <c r="B19" s="158"/>
      <c r="C19" s="10" t="s">
        <v>209</v>
      </c>
      <c r="D19" s="12">
        <v>215220</v>
      </c>
      <c r="E19" s="12">
        <v>180530</v>
      </c>
      <c r="F19" s="12">
        <v>7330</v>
      </c>
      <c r="G19" s="12">
        <v>403080</v>
      </c>
      <c r="H19" s="13">
        <v>212090</v>
      </c>
      <c r="I19" s="14">
        <v>180390</v>
      </c>
      <c r="J19" s="14">
        <v>6760</v>
      </c>
      <c r="K19" s="13">
        <v>399240</v>
      </c>
      <c r="L19" s="13">
        <v>570</v>
      </c>
    </row>
    <row r="20" spans="1:12" ht="11.25">
      <c r="A20" s="185"/>
      <c r="B20" s="158"/>
      <c r="C20" s="10" t="s">
        <v>210</v>
      </c>
      <c r="D20" s="12">
        <v>219410</v>
      </c>
      <c r="E20" s="12">
        <v>179580</v>
      </c>
      <c r="F20" s="12">
        <v>7330</v>
      </c>
      <c r="G20" s="12">
        <v>406320</v>
      </c>
      <c r="H20" s="13">
        <v>218610</v>
      </c>
      <c r="I20" s="14">
        <v>179620</v>
      </c>
      <c r="J20" s="14">
        <v>7480</v>
      </c>
      <c r="K20" s="13">
        <v>405710</v>
      </c>
      <c r="L20" s="13">
        <v>-160</v>
      </c>
    </row>
    <row r="21" spans="1:12" ht="11.25">
      <c r="A21" s="185"/>
      <c r="B21" s="158"/>
      <c r="C21" s="10"/>
      <c r="D21" s="12"/>
      <c r="E21" s="12"/>
      <c r="F21" s="12"/>
      <c r="G21" s="12"/>
      <c r="H21" s="13"/>
      <c r="I21" s="14"/>
      <c r="J21" s="14"/>
      <c r="K21" s="13"/>
      <c r="L21" s="13"/>
    </row>
    <row r="22" spans="1:12" ht="11.25">
      <c r="A22" s="185" t="s">
        <v>211</v>
      </c>
      <c r="B22" s="158"/>
      <c r="C22" s="10" t="s">
        <v>212</v>
      </c>
      <c r="D22" s="12">
        <v>214430</v>
      </c>
      <c r="E22" s="12">
        <v>187220</v>
      </c>
      <c r="F22" s="12">
        <v>7080</v>
      </c>
      <c r="G22" s="12">
        <v>408740</v>
      </c>
      <c r="H22" s="13">
        <v>217900</v>
      </c>
      <c r="I22" s="14">
        <v>179630</v>
      </c>
      <c r="J22" s="14">
        <v>6670</v>
      </c>
      <c r="K22" s="13">
        <v>404200</v>
      </c>
      <c r="L22" s="13">
        <v>410</v>
      </c>
    </row>
    <row r="23" spans="1:12" ht="11.25">
      <c r="A23" s="185"/>
      <c r="B23" s="158"/>
      <c r="C23" s="10" t="s">
        <v>213</v>
      </c>
      <c r="D23" s="12">
        <v>224470</v>
      </c>
      <c r="E23" s="12">
        <v>175820</v>
      </c>
      <c r="F23" s="12">
        <v>7200</v>
      </c>
      <c r="G23" s="12">
        <v>407500</v>
      </c>
      <c r="H23" s="13">
        <v>220710</v>
      </c>
      <c r="I23" s="14">
        <v>181210</v>
      </c>
      <c r="J23" s="14">
        <v>6430</v>
      </c>
      <c r="K23" s="13">
        <v>408350</v>
      </c>
      <c r="L23" s="13">
        <v>780</v>
      </c>
    </row>
    <row r="24" spans="1:12" ht="11.25">
      <c r="A24" s="185"/>
      <c r="B24" s="158"/>
      <c r="C24" s="10" t="s">
        <v>214</v>
      </c>
      <c r="D24" s="12">
        <v>227140</v>
      </c>
      <c r="E24" s="12">
        <v>182550</v>
      </c>
      <c r="F24" s="12">
        <v>7730</v>
      </c>
      <c r="G24" s="12">
        <v>417420</v>
      </c>
      <c r="H24" s="13">
        <v>229980</v>
      </c>
      <c r="I24" s="14">
        <v>179550</v>
      </c>
      <c r="J24" s="14">
        <v>6430</v>
      </c>
      <c r="K24" s="13">
        <v>415950</v>
      </c>
      <c r="L24" s="13">
        <v>1310</v>
      </c>
    </row>
    <row r="25" spans="1:12" ht="11.25">
      <c r="A25" s="185"/>
      <c r="B25" s="158"/>
      <c r="C25" s="10" t="s">
        <v>215</v>
      </c>
      <c r="D25" s="12">
        <v>231860</v>
      </c>
      <c r="E25" s="12">
        <v>183390</v>
      </c>
      <c r="F25" s="12">
        <v>7800</v>
      </c>
      <c r="G25" s="12">
        <v>423050</v>
      </c>
      <c r="H25" s="13">
        <v>234290</v>
      </c>
      <c r="I25" s="14">
        <v>186230</v>
      </c>
      <c r="J25" s="14">
        <v>6200</v>
      </c>
      <c r="K25" s="13">
        <v>426710</v>
      </c>
      <c r="L25" s="13">
        <v>1600</v>
      </c>
    </row>
    <row r="26" spans="1:12" ht="11.25">
      <c r="A26" s="185"/>
      <c r="B26" s="158"/>
      <c r="C26" s="10" t="s">
        <v>203</v>
      </c>
      <c r="D26" s="12">
        <v>230380</v>
      </c>
      <c r="E26" s="12">
        <v>184180</v>
      </c>
      <c r="F26" s="12">
        <v>7810</v>
      </c>
      <c r="G26" s="12">
        <v>422370</v>
      </c>
      <c r="H26" s="13">
        <v>231960</v>
      </c>
      <c r="I26" s="14">
        <v>181430</v>
      </c>
      <c r="J26" s="14">
        <v>6060</v>
      </c>
      <c r="K26" s="13">
        <v>419450</v>
      </c>
      <c r="L26" s="13">
        <v>1740</v>
      </c>
    </row>
    <row r="27" spans="1:3" ht="11.25">
      <c r="A27" s="186"/>
      <c r="B27" s="159"/>
      <c r="C27" s="5"/>
    </row>
    <row r="28" spans="1:12" s="125" customFormat="1" ht="11.25">
      <c r="A28" s="215" t="s">
        <v>30</v>
      </c>
      <c r="B28" s="215"/>
      <c r="C28" s="216"/>
      <c r="D28" s="187" t="s">
        <v>63</v>
      </c>
      <c r="E28" s="187" t="s">
        <v>64</v>
      </c>
      <c r="F28" s="187" t="s">
        <v>190</v>
      </c>
      <c r="G28" s="187" t="s">
        <v>65</v>
      </c>
      <c r="H28" s="187" t="s">
        <v>66</v>
      </c>
      <c r="I28" s="187" t="s">
        <v>67</v>
      </c>
      <c r="J28" s="187" t="s">
        <v>191</v>
      </c>
      <c r="K28" s="187" t="s">
        <v>68</v>
      </c>
      <c r="L28" s="188" t="s">
        <v>192</v>
      </c>
    </row>
    <row r="30" spans="1:12" ht="11.25">
      <c r="A30" s="217" t="s">
        <v>62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</row>
    <row r="31" ht="11.25">
      <c r="A31" s="3"/>
    </row>
    <row r="32" spans="1:12" ht="11.25">
      <c r="A32" s="185" t="s">
        <v>202</v>
      </c>
      <c r="B32" s="158"/>
      <c r="C32" s="10" t="s">
        <v>203</v>
      </c>
      <c r="D32" s="12">
        <v>212310</v>
      </c>
      <c r="E32" s="12">
        <v>179420</v>
      </c>
      <c r="F32" s="12">
        <v>7040</v>
      </c>
      <c r="G32" s="12">
        <v>398390</v>
      </c>
      <c r="H32" s="13">
        <v>216050</v>
      </c>
      <c r="I32" s="14">
        <v>179140</v>
      </c>
      <c r="J32" s="14">
        <v>7200</v>
      </c>
      <c r="K32" s="13">
        <v>402530</v>
      </c>
      <c r="L32" s="13">
        <v>-170</v>
      </c>
    </row>
    <row r="33" spans="1:12" ht="11.25">
      <c r="A33" s="185"/>
      <c r="B33" s="158"/>
      <c r="C33" s="10" t="s">
        <v>204</v>
      </c>
      <c r="D33" s="12">
        <v>212730</v>
      </c>
      <c r="E33" s="12">
        <v>178340</v>
      </c>
      <c r="F33" s="12">
        <v>7000</v>
      </c>
      <c r="G33" s="12">
        <v>397660</v>
      </c>
      <c r="H33" s="13">
        <v>216230</v>
      </c>
      <c r="I33" s="14">
        <v>178670</v>
      </c>
      <c r="J33" s="14">
        <v>7170</v>
      </c>
      <c r="K33" s="13">
        <v>401910</v>
      </c>
      <c r="L33" s="13">
        <v>-170</v>
      </c>
    </row>
    <row r="34" spans="1:12" ht="11.25">
      <c r="A34" s="185"/>
      <c r="B34" s="158"/>
      <c r="C34" s="10" t="s">
        <v>205</v>
      </c>
      <c r="D34" s="12">
        <v>212800</v>
      </c>
      <c r="E34" s="12">
        <v>177920</v>
      </c>
      <c r="F34" s="12">
        <v>6990</v>
      </c>
      <c r="G34" s="12">
        <v>397430</v>
      </c>
      <c r="H34" s="13">
        <v>215720</v>
      </c>
      <c r="I34" s="14">
        <v>178870</v>
      </c>
      <c r="J34" s="14">
        <v>7140</v>
      </c>
      <c r="K34" s="13">
        <v>401620</v>
      </c>
      <c r="L34" s="13">
        <v>-140</v>
      </c>
    </row>
    <row r="35" spans="1:12" ht="11.25">
      <c r="A35" s="185"/>
      <c r="B35" s="158"/>
      <c r="C35" s="10" t="s">
        <v>206</v>
      </c>
      <c r="D35" s="12">
        <v>212470</v>
      </c>
      <c r="E35" s="12">
        <v>178070</v>
      </c>
      <c r="F35" s="12">
        <v>7040</v>
      </c>
      <c r="G35" s="12">
        <v>397500</v>
      </c>
      <c r="H35" s="13">
        <v>214750</v>
      </c>
      <c r="I35" s="14">
        <v>179370</v>
      </c>
      <c r="J35" s="14">
        <v>7110</v>
      </c>
      <c r="K35" s="13">
        <v>401220</v>
      </c>
      <c r="L35" s="13">
        <v>-50</v>
      </c>
    </row>
    <row r="36" spans="1:12" ht="11.25">
      <c r="A36" s="185"/>
      <c r="B36" s="158"/>
      <c r="C36" s="10" t="s">
        <v>207</v>
      </c>
      <c r="D36" s="12">
        <v>212230</v>
      </c>
      <c r="E36" s="12">
        <v>178410</v>
      </c>
      <c r="F36" s="12">
        <v>7120</v>
      </c>
      <c r="G36" s="12">
        <v>397850</v>
      </c>
      <c r="H36" s="13">
        <v>213660</v>
      </c>
      <c r="I36" s="14">
        <v>179810</v>
      </c>
      <c r="J36" s="14">
        <v>7060</v>
      </c>
      <c r="K36" s="13">
        <v>400520</v>
      </c>
      <c r="L36" s="13">
        <v>80</v>
      </c>
    </row>
    <row r="37" spans="1:12" ht="11.25">
      <c r="A37" s="185"/>
      <c r="B37" s="158"/>
      <c r="C37" s="10" t="s">
        <v>208</v>
      </c>
      <c r="D37" s="12">
        <v>212660</v>
      </c>
      <c r="E37" s="12">
        <v>178620</v>
      </c>
      <c r="F37" s="12">
        <v>7190</v>
      </c>
      <c r="G37" s="12">
        <v>398650</v>
      </c>
      <c r="H37" s="13">
        <v>213130</v>
      </c>
      <c r="I37" s="14">
        <v>179880</v>
      </c>
      <c r="J37" s="14">
        <v>6970</v>
      </c>
      <c r="K37" s="13">
        <v>399980</v>
      </c>
      <c r="L37" s="13">
        <v>240</v>
      </c>
    </row>
    <row r="38" spans="1:12" ht="11.25">
      <c r="A38" s="185"/>
      <c r="B38" s="158"/>
      <c r="C38" s="10" t="s">
        <v>209</v>
      </c>
      <c r="D38" s="12">
        <v>214030</v>
      </c>
      <c r="E38" s="12">
        <v>178750</v>
      </c>
      <c r="F38" s="12">
        <v>7240</v>
      </c>
      <c r="G38" s="12">
        <v>400170</v>
      </c>
      <c r="H38" s="13">
        <v>213930</v>
      </c>
      <c r="I38" s="14">
        <v>179760</v>
      </c>
      <c r="J38" s="14">
        <v>6870</v>
      </c>
      <c r="K38" s="13">
        <v>400550</v>
      </c>
      <c r="L38" s="13">
        <v>400</v>
      </c>
    </row>
    <row r="39" spans="1:12" ht="11.25">
      <c r="A39" s="185"/>
      <c r="B39" s="158"/>
      <c r="C39" s="10" t="s">
        <v>210</v>
      </c>
      <c r="D39" s="12">
        <v>216450</v>
      </c>
      <c r="E39" s="12">
        <v>178920</v>
      </c>
      <c r="F39" s="12">
        <v>7280</v>
      </c>
      <c r="G39" s="12">
        <v>402740</v>
      </c>
      <c r="H39" s="13">
        <v>216270</v>
      </c>
      <c r="I39" s="14">
        <v>179820</v>
      </c>
      <c r="J39" s="14">
        <v>6750</v>
      </c>
      <c r="K39" s="13">
        <v>402850</v>
      </c>
      <c r="L39" s="13">
        <v>560</v>
      </c>
    </row>
    <row r="40" spans="1:12" ht="11.25">
      <c r="A40" s="185"/>
      <c r="B40" s="158"/>
      <c r="C40" s="10"/>
      <c r="D40" s="12"/>
      <c r="E40" s="12"/>
      <c r="F40" s="12"/>
      <c r="G40" s="12"/>
      <c r="H40" s="13"/>
      <c r="I40" s="14"/>
      <c r="J40" s="14"/>
      <c r="K40" s="13"/>
      <c r="L40" s="13"/>
    </row>
    <row r="41" spans="1:12" ht="11.25">
      <c r="A41" s="185" t="s">
        <v>211</v>
      </c>
      <c r="B41" s="158"/>
      <c r="C41" s="10" t="s">
        <v>212</v>
      </c>
      <c r="D41" s="12">
        <v>219610</v>
      </c>
      <c r="E41" s="12">
        <v>179290</v>
      </c>
      <c r="F41" s="12">
        <v>7330</v>
      </c>
      <c r="G41" s="12">
        <v>406310</v>
      </c>
      <c r="H41" s="13">
        <v>219800</v>
      </c>
      <c r="I41" s="14">
        <v>180180</v>
      </c>
      <c r="J41" s="14">
        <v>6630</v>
      </c>
      <c r="K41" s="13">
        <v>406670</v>
      </c>
      <c r="L41" s="13">
        <v>740</v>
      </c>
    </row>
    <row r="42" spans="1:12" ht="11.25">
      <c r="A42" s="185"/>
      <c r="B42" s="158"/>
      <c r="C42" s="10" t="s">
        <v>213</v>
      </c>
      <c r="D42" s="12">
        <v>223060</v>
      </c>
      <c r="E42" s="12">
        <v>179960</v>
      </c>
      <c r="F42" s="12">
        <v>7420</v>
      </c>
      <c r="G42" s="12">
        <v>410560</v>
      </c>
      <c r="H42" s="13">
        <v>223620</v>
      </c>
      <c r="I42" s="14">
        <v>180820</v>
      </c>
      <c r="J42" s="14">
        <v>6490</v>
      </c>
      <c r="K42" s="13">
        <v>411030</v>
      </c>
      <c r="L42" s="13">
        <v>940</v>
      </c>
    </row>
    <row r="43" spans="1:12" ht="11.25">
      <c r="A43" s="185"/>
      <c r="B43" s="158"/>
      <c r="C43" s="10" t="s">
        <v>214</v>
      </c>
      <c r="D43" s="12">
        <v>226320</v>
      </c>
      <c r="E43" s="12">
        <v>181110</v>
      </c>
      <c r="F43" s="12">
        <v>7530</v>
      </c>
      <c r="G43" s="12">
        <v>414870</v>
      </c>
      <c r="H43" s="13">
        <v>227290</v>
      </c>
      <c r="I43" s="14">
        <v>181700</v>
      </c>
      <c r="J43" s="14">
        <v>6360</v>
      </c>
      <c r="K43" s="13">
        <v>415300</v>
      </c>
      <c r="L43" s="13">
        <v>1180</v>
      </c>
    </row>
    <row r="44" spans="1:12" ht="11.25">
      <c r="A44" s="185"/>
      <c r="B44" s="158"/>
      <c r="C44" s="10" t="s">
        <v>215</v>
      </c>
      <c r="D44" s="12">
        <v>229180</v>
      </c>
      <c r="E44" s="12">
        <v>182630</v>
      </c>
      <c r="F44" s="12">
        <v>7660</v>
      </c>
      <c r="G44" s="12">
        <v>418730</v>
      </c>
      <c r="H44" s="13">
        <v>230570</v>
      </c>
      <c r="I44" s="14">
        <v>182510</v>
      </c>
      <c r="J44" s="14">
        <v>6240</v>
      </c>
      <c r="K44" s="13">
        <v>419150</v>
      </c>
      <c r="L44" s="13">
        <v>1420</v>
      </c>
    </row>
    <row r="45" spans="1:12" ht="11.25">
      <c r="A45" s="186"/>
      <c r="B45" s="160"/>
      <c r="C45" s="11" t="s">
        <v>203</v>
      </c>
      <c r="D45" s="15">
        <v>231240</v>
      </c>
      <c r="E45" s="15">
        <v>184090</v>
      </c>
      <c r="F45" s="15">
        <v>7780</v>
      </c>
      <c r="G45" s="15">
        <v>421410</v>
      </c>
      <c r="H45" s="127">
        <v>233380</v>
      </c>
      <c r="I45" s="16">
        <v>183160</v>
      </c>
      <c r="J45" s="16">
        <v>6140</v>
      </c>
      <c r="K45" s="127">
        <v>422350</v>
      </c>
      <c r="L45" s="127">
        <v>1630</v>
      </c>
    </row>
    <row r="46" spans="3:12" ht="11.25">
      <c r="C46" s="4"/>
      <c r="D46" s="8"/>
      <c r="E46" s="8"/>
      <c r="F46" s="8"/>
      <c r="G46" s="8"/>
      <c r="H46" s="8"/>
      <c r="I46" s="8"/>
      <c r="J46" s="8"/>
      <c r="K46" s="8"/>
      <c r="L46" s="8"/>
    </row>
    <row r="47" spans="1:2" ht="11.25">
      <c r="A47" s="137" t="str">
        <f>"1."</f>
        <v>1.</v>
      </c>
      <c r="B47" s="7" t="s">
        <v>141</v>
      </c>
    </row>
    <row r="48" spans="1:2" ht="11.25">
      <c r="A48" s="136" t="str">
        <f>"2."</f>
        <v>2.</v>
      </c>
      <c r="B48" s="7" t="s">
        <v>86</v>
      </c>
    </row>
    <row r="49" spans="1:2" ht="11.25">
      <c r="A49" s="136" t="str">
        <f>"3."</f>
        <v>3.</v>
      </c>
      <c r="B49" s="7" t="s">
        <v>87</v>
      </c>
    </row>
    <row r="50" spans="1:2" ht="11.25">
      <c r="A50" s="136" t="str">
        <f>"4."</f>
        <v>4.</v>
      </c>
      <c r="B50" s="7" t="s">
        <v>88</v>
      </c>
    </row>
    <row r="51" spans="1:2" ht="11.25">
      <c r="A51" s="7" t="s">
        <v>93</v>
      </c>
      <c r="B51" s="125" t="s">
        <v>94</v>
      </c>
    </row>
    <row r="52" spans="1:2" ht="11.25">
      <c r="A52" s="137" t="str">
        <f>"5."</f>
        <v>5.</v>
      </c>
      <c r="B52" s="106" t="s">
        <v>89</v>
      </c>
    </row>
    <row r="53" spans="1:2" ht="11.25">
      <c r="A53" s="137" t="str">
        <f>"6."</f>
        <v>6.</v>
      </c>
      <c r="B53" s="106" t="s">
        <v>90</v>
      </c>
    </row>
    <row r="54" spans="1:2" ht="11.25">
      <c r="A54" s="136" t="str">
        <f>"7."</f>
        <v>7.</v>
      </c>
      <c r="B54" s="7" t="s">
        <v>91</v>
      </c>
    </row>
    <row r="55" spans="1:2" ht="11.25">
      <c r="A55" s="7"/>
      <c r="B55" t="s">
        <v>120</v>
      </c>
    </row>
    <row r="56" spans="1:2" ht="11.25">
      <c r="A56" s="136" t="str">
        <f>"8."</f>
        <v>8.</v>
      </c>
      <c r="B56" t="s">
        <v>92</v>
      </c>
    </row>
    <row r="58" ht="11.25">
      <c r="A58" s="17" t="s">
        <v>55</v>
      </c>
    </row>
    <row r="60" ht="11.25">
      <c r="A60" s="157" t="s">
        <v>114</v>
      </c>
    </row>
  </sheetData>
  <sheetProtection/>
  <mergeCells count="11">
    <mergeCell ref="H7:K7"/>
    <mergeCell ref="L7:L8"/>
    <mergeCell ref="A28:C28"/>
    <mergeCell ref="A30:L30"/>
    <mergeCell ref="A11:L11"/>
    <mergeCell ref="A3:L3"/>
    <mergeCell ref="A4:L4"/>
    <mergeCell ref="A5:L5"/>
    <mergeCell ref="A7:C8"/>
    <mergeCell ref="A9:C9"/>
    <mergeCell ref="D7:G7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May 2013</oddHeader>
    <oddFooter>&amp;R&amp;"Arial Mäori,Regular"&amp;9www.stats.govt.nz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A1" sqref="A1"/>
    </sheetView>
  </sheetViews>
  <sheetFormatPr defaultColWidth="10.66015625" defaultRowHeight="11.25"/>
  <cols>
    <col min="1" max="1" width="3.16015625" style="23" customWidth="1"/>
    <col min="2" max="2" width="23.1601562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29</v>
      </c>
      <c r="B1" s="19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12" s="140" customFormat="1" ht="18" customHeight="1">
      <c r="A3" s="220" t="s">
        <v>97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s="142" customFormat="1" ht="15" customHeight="1">
      <c r="A4" s="221" t="s">
        <v>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6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22" t="s">
        <v>9</v>
      </c>
      <c r="B6" s="223"/>
      <c r="C6" s="24" t="s">
        <v>200</v>
      </c>
      <c r="D6" s="25"/>
      <c r="E6" s="26"/>
      <c r="F6" s="27" t="s">
        <v>201</v>
      </c>
      <c r="G6" s="28"/>
      <c r="H6" s="28"/>
      <c r="I6" s="112" t="s">
        <v>216</v>
      </c>
      <c r="J6" s="28"/>
      <c r="K6" s="28"/>
      <c r="L6" s="28"/>
    </row>
    <row r="7" spans="1:12" s="30" customFormat="1" ht="15" customHeight="1">
      <c r="A7" s="224"/>
      <c r="B7" s="225"/>
      <c r="C7" s="31"/>
      <c r="D7" s="25"/>
      <c r="E7" s="31"/>
      <c r="F7" s="31"/>
      <c r="G7" s="25"/>
      <c r="H7" s="31"/>
      <c r="I7" s="228" t="s">
        <v>10</v>
      </c>
      <c r="J7" s="229"/>
      <c r="K7" s="228" t="s">
        <v>11</v>
      </c>
      <c r="L7" s="230"/>
    </row>
    <row r="8" spans="1:12" s="30" customFormat="1" ht="15" customHeight="1">
      <c r="A8" s="224"/>
      <c r="B8" s="225"/>
      <c r="C8" s="108">
        <v>2011</v>
      </c>
      <c r="D8" s="109">
        <v>2012</v>
      </c>
      <c r="E8" s="108">
        <v>2013</v>
      </c>
      <c r="F8" s="108">
        <v>2011</v>
      </c>
      <c r="G8" s="109">
        <v>2012</v>
      </c>
      <c r="H8" s="108">
        <v>2013</v>
      </c>
      <c r="I8" s="231" t="s">
        <v>12</v>
      </c>
      <c r="J8" s="231" t="s">
        <v>13</v>
      </c>
      <c r="K8" s="231" t="s">
        <v>12</v>
      </c>
      <c r="L8" s="233" t="s">
        <v>13</v>
      </c>
    </row>
    <row r="9" spans="1:12" s="30" customFormat="1" ht="15" customHeight="1">
      <c r="A9" s="226"/>
      <c r="B9" s="227"/>
      <c r="C9" s="32"/>
      <c r="D9" s="33"/>
      <c r="E9" s="32"/>
      <c r="F9" s="32"/>
      <c r="G9" s="33"/>
      <c r="H9" s="32"/>
      <c r="I9" s="232"/>
      <c r="J9" s="232"/>
      <c r="K9" s="232"/>
      <c r="L9" s="234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217</v>
      </c>
      <c r="B11" s="182"/>
      <c r="C11" s="128">
        <v>76140</v>
      </c>
      <c r="D11" s="128">
        <v>74816</v>
      </c>
      <c r="E11" s="128">
        <v>82368</v>
      </c>
      <c r="F11" s="128">
        <v>1253175</v>
      </c>
      <c r="G11" s="129">
        <v>1301952</v>
      </c>
      <c r="H11" s="129">
        <v>1319264</v>
      </c>
      <c r="I11" s="128">
        <v>7552</v>
      </c>
      <c r="J11" s="130">
        <v>10.0940975192472</v>
      </c>
      <c r="K11" s="128">
        <v>17312</v>
      </c>
      <c r="L11" s="130">
        <v>1.32969571842894</v>
      </c>
    </row>
    <row r="12" spans="1:12" s="38" customFormat="1" ht="12" customHeight="1">
      <c r="A12" s="71"/>
      <c r="B12" s="40" t="s">
        <v>218</v>
      </c>
      <c r="C12" s="42">
        <v>66720</v>
      </c>
      <c r="D12" s="42">
        <v>64688</v>
      </c>
      <c r="E12" s="42">
        <v>72640</v>
      </c>
      <c r="F12" s="42">
        <v>1122572</v>
      </c>
      <c r="G12" s="178">
        <v>1159444</v>
      </c>
      <c r="H12" s="178">
        <v>1179456</v>
      </c>
      <c r="I12" s="42">
        <v>7952</v>
      </c>
      <c r="J12" s="179">
        <v>12.2928518426911</v>
      </c>
      <c r="K12" s="42">
        <v>20012</v>
      </c>
      <c r="L12" s="179">
        <v>1.72599970330607</v>
      </c>
    </row>
    <row r="13" spans="1:12" s="38" customFormat="1" ht="12" customHeight="1">
      <c r="A13" s="39"/>
      <c r="B13" s="40" t="s">
        <v>219</v>
      </c>
      <c r="C13" s="42">
        <v>860</v>
      </c>
      <c r="D13" s="42">
        <v>784</v>
      </c>
      <c r="E13" s="42">
        <v>736</v>
      </c>
      <c r="F13" s="42">
        <v>10674</v>
      </c>
      <c r="G13" s="43">
        <v>10900</v>
      </c>
      <c r="H13" s="43">
        <v>9488</v>
      </c>
      <c r="I13" s="42">
        <v>-48</v>
      </c>
      <c r="J13" s="122">
        <v>-6.12244897959184</v>
      </c>
      <c r="K13" s="42">
        <v>-1412</v>
      </c>
      <c r="L13" s="122">
        <v>-12.954128440367</v>
      </c>
    </row>
    <row r="14" spans="1:12" s="38" customFormat="1" ht="12" customHeight="1">
      <c r="A14" s="39"/>
      <c r="B14" s="40" t="s">
        <v>220</v>
      </c>
      <c r="C14" s="42">
        <v>1440</v>
      </c>
      <c r="D14" s="42">
        <v>1408</v>
      </c>
      <c r="E14" s="42">
        <v>1680</v>
      </c>
      <c r="F14" s="42">
        <v>20242</v>
      </c>
      <c r="G14" s="43">
        <v>21800</v>
      </c>
      <c r="H14" s="43">
        <v>23520</v>
      </c>
      <c r="I14" s="42">
        <v>272</v>
      </c>
      <c r="J14" s="122">
        <v>19.3181818181818</v>
      </c>
      <c r="K14" s="42">
        <v>1720</v>
      </c>
      <c r="L14" s="122">
        <v>7.88990825688073</v>
      </c>
    </row>
    <row r="15" spans="1:12" s="38" customFormat="1" ht="12" customHeight="1">
      <c r="A15" s="39"/>
      <c r="B15" s="40" t="s">
        <v>221</v>
      </c>
      <c r="C15" s="42">
        <v>1080</v>
      </c>
      <c r="D15" s="42">
        <v>976</v>
      </c>
      <c r="E15" s="42">
        <v>1040</v>
      </c>
      <c r="F15" s="42">
        <v>18341</v>
      </c>
      <c r="G15" s="43">
        <v>16020</v>
      </c>
      <c r="H15" s="43">
        <v>15264</v>
      </c>
      <c r="I15" s="42">
        <v>64</v>
      </c>
      <c r="J15" s="122">
        <v>6.55737704918033</v>
      </c>
      <c r="K15" s="42">
        <v>-756</v>
      </c>
      <c r="L15" s="122">
        <v>-4.71910112359551</v>
      </c>
    </row>
    <row r="16" spans="1:12" s="38" customFormat="1" ht="12" customHeight="1">
      <c r="A16" s="39"/>
      <c r="B16" s="40" t="s">
        <v>222</v>
      </c>
      <c r="C16" s="42">
        <v>1220</v>
      </c>
      <c r="D16" s="42">
        <v>1376</v>
      </c>
      <c r="E16" s="42">
        <v>896</v>
      </c>
      <c r="F16" s="42">
        <v>15935</v>
      </c>
      <c r="G16" s="43">
        <v>17168</v>
      </c>
      <c r="H16" s="43">
        <v>16304</v>
      </c>
      <c r="I16" s="42">
        <v>-480</v>
      </c>
      <c r="J16" s="122">
        <v>-34.8837209302326</v>
      </c>
      <c r="K16" s="42">
        <v>-864</v>
      </c>
      <c r="L16" s="122">
        <v>-5.03261882572227</v>
      </c>
    </row>
    <row r="17" spans="1:12" s="38" customFormat="1" ht="12" customHeight="1">
      <c r="A17" s="39"/>
      <c r="B17" s="40" t="s">
        <v>223</v>
      </c>
      <c r="C17" s="42">
        <v>1280</v>
      </c>
      <c r="D17" s="42">
        <v>1104</v>
      </c>
      <c r="E17" s="42">
        <v>1120</v>
      </c>
      <c r="F17" s="42">
        <v>15797</v>
      </c>
      <c r="G17" s="43">
        <v>16616</v>
      </c>
      <c r="H17" s="43">
        <v>15952</v>
      </c>
      <c r="I17" s="42">
        <v>16</v>
      </c>
      <c r="J17" s="122">
        <v>1.44927536231884</v>
      </c>
      <c r="K17" s="42">
        <v>-664</v>
      </c>
      <c r="L17" s="122">
        <v>-3.99614829080404</v>
      </c>
    </row>
    <row r="18" spans="1:12" s="38" customFormat="1" ht="12" customHeight="1">
      <c r="A18" s="39"/>
      <c r="B18" s="40" t="s">
        <v>224</v>
      </c>
      <c r="C18" s="42">
        <v>720</v>
      </c>
      <c r="D18" s="42">
        <v>944</v>
      </c>
      <c r="E18" s="42">
        <v>1040</v>
      </c>
      <c r="F18" s="42">
        <v>11939</v>
      </c>
      <c r="G18" s="43">
        <v>13292</v>
      </c>
      <c r="H18" s="43">
        <v>13856</v>
      </c>
      <c r="I18" s="42">
        <v>96</v>
      </c>
      <c r="J18" s="122">
        <v>10.1694915254237</v>
      </c>
      <c r="K18" s="42">
        <v>564</v>
      </c>
      <c r="L18" s="122">
        <v>4.24315377670779</v>
      </c>
    </row>
    <row r="19" spans="1:12" s="38" customFormat="1" ht="12" customHeight="1">
      <c r="A19" s="39"/>
      <c r="B19" s="40"/>
      <c r="C19" s="42"/>
      <c r="D19" s="42"/>
      <c r="E19" s="42"/>
      <c r="F19" s="42"/>
      <c r="G19" s="43"/>
      <c r="H19" s="43"/>
      <c r="I19" s="42"/>
      <c r="J19" s="122"/>
      <c r="K19" s="42"/>
      <c r="L19" s="122"/>
    </row>
    <row r="20" spans="1:12" s="38" customFormat="1" ht="12" customHeight="1">
      <c r="A20" s="39" t="s">
        <v>225</v>
      </c>
      <c r="B20" s="40"/>
      <c r="C20" s="128">
        <v>30180</v>
      </c>
      <c r="D20" s="128">
        <v>33792</v>
      </c>
      <c r="E20" s="128">
        <v>37200</v>
      </c>
      <c r="F20" s="128">
        <v>449724</v>
      </c>
      <c r="G20" s="129">
        <v>490828</v>
      </c>
      <c r="H20" s="129">
        <v>537328</v>
      </c>
      <c r="I20" s="128">
        <v>3408</v>
      </c>
      <c r="J20" s="130">
        <v>10.0852272727273</v>
      </c>
      <c r="K20" s="128">
        <v>46500</v>
      </c>
      <c r="L20" s="130">
        <v>9.47378715150725</v>
      </c>
    </row>
    <row r="21" spans="1:12" s="38" customFormat="1" ht="12" customHeight="1">
      <c r="A21" s="39"/>
      <c r="B21" s="40" t="s">
        <v>226</v>
      </c>
      <c r="C21" s="42">
        <v>8560</v>
      </c>
      <c r="D21" s="42">
        <v>12928</v>
      </c>
      <c r="E21" s="42">
        <v>16832</v>
      </c>
      <c r="F21" s="42">
        <v>130408</v>
      </c>
      <c r="G21" s="43">
        <v>172532</v>
      </c>
      <c r="H21" s="43">
        <v>220736</v>
      </c>
      <c r="I21" s="42">
        <v>3904</v>
      </c>
      <c r="J21" s="122">
        <v>30.1980198019802</v>
      </c>
      <c r="K21" s="42">
        <v>48204</v>
      </c>
      <c r="L21" s="122">
        <v>27.9391649085387</v>
      </c>
    </row>
    <row r="22" spans="1:12" s="38" customFormat="1" ht="12" customHeight="1">
      <c r="A22" s="39"/>
      <c r="B22" s="40" t="s">
        <v>227</v>
      </c>
      <c r="C22" s="42">
        <v>1380</v>
      </c>
      <c r="D22" s="42">
        <v>1264</v>
      </c>
      <c r="E22" s="42">
        <v>1248</v>
      </c>
      <c r="F22" s="42">
        <v>23875</v>
      </c>
      <c r="G22" s="43">
        <v>25760</v>
      </c>
      <c r="H22" s="43">
        <v>27376</v>
      </c>
      <c r="I22" s="42">
        <v>-16</v>
      </c>
      <c r="J22" s="122">
        <v>-1.26582278481013</v>
      </c>
      <c r="K22" s="42">
        <v>1616</v>
      </c>
      <c r="L22" s="122">
        <v>6.27329192546584</v>
      </c>
    </row>
    <row r="23" spans="1:12" s="38" customFormat="1" ht="12" customHeight="1">
      <c r="A23" s="39"/>
      <c r="B23" s="40" t="s">
        <v>228</v>
      </c>
      <c r="C23" s="42">
        <v>3580</v>
      </c>
      <c r="D23" s="42">
        <v>3600</v>
      </c>
      <c r="E23" s="42">
        <v>3632</v>
      </c>
      <c r="F23" s="42">
        <v>29992</v>
      </c>
      <c r="G23" s="43">
        <v>29236</v>
      </c>
      <c r="H23" s="43">
        <v>29968</v>
      </c>
      <c r="I23" s="42">
        <v>32</v>
      </c>
      <c r="J23" s="122">
        <v>0.888888888888889</v>
      </c>
      <c r="K23" s="42">
        <v>732</v>
      </c>
      <c r="L23" s="122">
        <v>2.50376248460802</v>
      </c>
    </row>
    <row r="24" spans="1:12" s="38" customFormat="1" ht="12" customHeight="1">
      <c r="A24" s="39"/>
      <c r="B24" s="40" t="s">
        <v>229</v>
      </c>
      <c r="C24" s="42">
        <v>720</v>
      </c>
      <c r="D24" s="42">
        <v>608</v>
      </c>
      <c r="E24" s="42">
        <v>736</v>
      </c>
      <c r="F24" s="42">
        <v>10194</v>
      </c>
      <c r="G24" s="43">
        <v>11740</v>
      </c>
      <c r="H24" s="43">
        <v>12368</v>
      </c>
      <c r="I24" s="42">
        <v>128</v>
      </c>
      <c r="J24" s="122">
        <v>21.0526315789474</v>
      </c>
      <c r="K24" s="42">
        <v>628</v>
      </c>
      <c r="L24" s="122">
        <v>5.34923339011925</v>
      </c>
    </row>
    <row r="25" spans="1:12" s="38" customFormat="1" ht="12" customHeight="1">
      <c r="A25" s="39"/>
      <c r="B25" s="40" t="s">
        <v>230</v>
      </c>
      <c r="C25" s="42">
        <v>2440</v>
      </c>
      <c r="D25" s="42">
        <v>2992</v>
      </c>
      <c r="E25" s="42">
        <v>3248</v>
      </c>
      <c r="F25" s="42">
        <v>79699</v>
      </c>
      <c r="G25" s="43">
        <v>67476</v>
      </c>
      <c r="H25" s="43">
        <v>75808</v>
      </c>
      <c r="I25" s="42">
        <v>256</v>
      </c>
      <c r="J25" s="122">
        <v>8.55614973262032</v>
      </c>
      <c r="K25" s="42">
        <v>8332</v>
      </c>
      <c r="L25" s="122">
        <v>12.3480941371747</v>
      </c>
    </row>
    <row r="26" spans="1:12" s="38" customFormat="1" ht="12" customHeight="1">
      <c r="A26" s="39"/>
      <c r="B26" s="40" t="s">
        <v>231</v>
      </c>
      <c r="C26" s="42">
        <v>2860</v>
      </c>
      <c r="D26" s="42">
        <v>3024</v>
      </c>
      <c r="E26" s="42">
        <v>2656</v>
      </c>
      <c r="F26" s="42">
        <v>61103</v>
      </c>
      <c r="G26" s="43">
        <v>53724</v>
      </c>
      <c r="H26" s="43">
        <v>50704</v>
      </c>
      <c r="I26" s="42">
        <v>-368</v>
      </c>
      <c r="J26" s="122">
        <v>-12.1693121693122</v>
      </c>
      <c r="K26" s="42">
        <v>-3020</v>
      </c>
      <c r="L26" s="122">
        <v>-5.62132380314199</v>
      </c>
    </row>
    <row r="27" spans="1:12" s="38" customFormat="1" ht="12" customHeight="1">
      <c r="A27" s="39"/>
      <c r="B27" s="40" t="s">
        <v>232</v>
      </c>
      <c r="C27" s="42">
        <v>4060</v>
      </c>
      <c r="D27" s="42">
        <v>3392</v>
      </c>
      <c r="E27" s="42">
        <v>2544</v>
      </c>
      <c r="F27" s="42">
        <v>26118</v>
      </c>
      <c r="G27" s="43">
        <v>37744</v>
      </c>
      <c r="H27" s="43">
        <v>25104</v>
      </c>
      <c r="I27" s="42">
        <v>-848</v>
      </c>
      <c r="J27" s="122">
        <v>-25</v>
      </c>
      <c r="K27" s="42">
        <v>-12640</v>
      </c>
      <c r="L27" s="122">
        <v>-33.4887664264519</v>
      </c>
    </row>
    <row r="28" spans="1:12" s="38" customFormat="1" ht="12" customHeight="1">
      <c r="A28" s="39"/>
      <c r="B28" s="40" t="s">
        <v>233</v>
      </c>
      <c r="C28" s="42">
        <v>720</v>
      </c>
      <c r="D28" s="42">
        <v>736</v>
      </c>
      <c r="E28" s="42">
        <v>832</v>
      </c>
      <c r="F28" s="42">
        <v>8459</v>
      </c>
      <c r="G28" s="43">
        <v>9172</v>
      </c>
      <c r="H28" s="43">
        <v>9856</v>
      </c>
      <c r="I28" s="42">
        <v>96</v>
      </c>
      <c r="J28" s="122">
        <v>13.0434782608696</v>
      </c>
      <c r="K28" s="42">
        <v>684</v>
      </c>
      <c r="L28" s="122">
        <v>7.45747928477976</v>
      </c>
    </row>
    <row r="29" spans="1:12" s="38" customFormat="1" ht="12" customHeight="1">
      <c r="A29" s="39"/>
      <c r="B29" s="40" t="s">
        <v>234</v>
      </c>
      <c r="C29" s="42">
        <v>2560</v>
      </c>
      <c r="D29" s="42">
        <v>2288</v>
      </c>
      <c r="E29" s="42">
        <v>2240</v>
      </c>
      <c r="F29" s="42">
        <v>31801</v>
      </c>
      <c r="G29" s="43">
        <v>39060</v>
      </c>
      <c r="H29" s="43">
        <v>36944</v>
      </c>
      <c r="I29" s="42">
        <v>-48</v>
      </c>
      <c r="J29" s="122">
        <v>-2.0979020979021</v>
      </c>
      <c r="K29" s="42">
        <v>-2116</v>
      </c>
      <c r="L29" s="122">
        <v>-5.41730670762929</v>
      </c>
    </row>
    <row r="30" spans="1:12" s="38" customFormat="1" ht="12" customHeight="1">
      <c r="A30" s="39"/>
      <c r="B30" s="40" t="s">
        <v>235</v>
      </c>
      <c r="C30" s="42">
        <v>900</v>
      </c>
      <c r="D30" s="42">
        <v>832</v>
      </c>
      <c r="E30" s="42">
        <v>992</v>
      </c>
      <c r="F30" s="42">
        <v>18926</v>
      </c>
      <c r="G30" s="43">
        <v>17984</v>
      </c>
      <c r="H30" s="43">
        <v>20336</v>
      </c>
      <c r="I30" s="42">
        <v>160</v>
      </c>
      <c r="J30" s="122">
        <v>19.2307692307692</v>
      </c>
      <c r="K30" s="42">
        <v>2352</v>
      </c>
      <c r="L30" s="122">
        <v>13.0782918149466</v>
      </c>
    </row>
    <row r="31" spans="1:12" s="38" customFormat="1" ht="12" customHeight="1">
      <c r="A31" s="39"/>
      <c r="B31" s="40" t="s">
        <v>236</v>
      </c>
      <c r="C31" s="42">
        <v>1800</v>
      </c>
      <c r="D31" s="42">
        <v>1440</v>
      </c>
      <c r="E31" s="42">
        <v>1648</v>
      </c>
      <c r="F31" s="42">
        <v>19819</v>
      </c>
      <c r="G31" s="43">
        <v>16484</v>
      </c>
      <c r="H31" s="43">
        <v>18736</v>
      </c>
      <c r="I31" s="42">
        <v>208</v>
      </c>
      <c r="J31" s="122">
        <v>14.4444444444444</v>
      </c>
      <c r="K31" s="42">
        <v>2252</v>
      </c>
      <c r="L31" s="122">
        <v>13.6617325891774</v>
      </c>
    </row>
    <row r="32" spans="1:12" s="38" customFormat="1" ht="12" customHeight="1">
      <c r="A32" s="39"/>
      <c r="B32" s="40"/>
      <c r="C32" s="42"/>
      <c r="D32" s="42"/>
      <c r="E32" s="42"/>
      <c r="F32" s="42"/>
      <c r="G32" s="43"/>
      <c r="H32" s="43"/>
      <c r="I32" s="42"/>
      <c r="J32" s="122"/>
      <c r="K32" s="42"/>
      <c r="L32" s="122"/>
    </row>
    <row r="33" spans="1:12" s="38" customFormat="1" ht="12" customHeight="1">
      <c r="A33" s="39" t="s">
        <v>237</v>
      </c>
      <c r="B33" s="40"/>
      <c r="C33" s="128">
        <v>15100</v>
      </c>
      <c r="D33" s="128">
        <v>13504</v>
      </c>
      <c r="E33" s="128">
        <v>13600</v>
      </c>
      <c r="F33" s="128">
        <v>444283</v>
      </c>
      <c r="G33" s="129">
        <v>448824</v>
      </c>
      <c r="H33" s="129">
        <v>406160</v>
      </c>
      <c r="I33" s="128">
        <v>96</v>
      </c>
      <c r="J33" s="130">
        <v>0.710900473933649</v>
      </c>
      <c r="K33" s="128">
        <v>-42664</v>
      </c>
      <c r="L33" s="130">
        <v>-9.50573053134413</v>
      </c>
    </row>
    <row r="34" spans="1:12" s="38" customFormat="1" ht="12" customHeight="1">
      <c r="A34" s="39"/>
      <c r="B34" s="40" t="s">
        <v>238</v>
      </c>
      <c r="C34" s="42">
        <v>240</v>
      </c>
      <c r="D34" s="42">
        <v>240</v>
      </c>
      <c r="E34" s="42">
        <v>240</v>
      </c>
      <c r="F34" s="42">
        <v>7339</v>
      </c>
      <c r="G34" s="43">
        <v>6664</v>
      </c>
      <c r="H34" s="43">
        <v>7280</v>
      </c>
      <c r="I34" s="42">
        <v>0</v>
      </c>
      <c r="J34" s="122">
        <v>0</v>
      </c>
      <c r="K34" s="42">
        <v>616</v>
      </c>
      <c r="L34" s="122">
        <v>9.2436974789916</v>
      </c>
    </row>
    <row r="35" spans="1:12" s="38" customFormat="1" ht="12" customHeight="1">
      <c r="A35" s="39"/>
      <c r="B35" s="40" t="s">
        <v>239</v>
      </c>
      <c r="C35" s="42">
        <v>160</v>
      </c>
      <c r="D35" s="42">
        <v>208</v>
      </c>
      <c r="E35" s="42">
        <v>160</v>
      </c>
      <c r="F35" s="42">
        <v>9677</v>
      </c>
      <c r="G35" s="43">
        <v>8340</v>
      </c>
      <c r="H35" s="43">
        <v>8368</v>
      </c>
      <c r="I35" s="42">
        <v>-48</v>
      </c>
      <c r="J35" s="122">
        <v>-23.0769230769231</v>
      </c>
      <c r="K35" s="42">
        <v>28</v>
      </c>
      <c r="L35" s="122">
        <v>0.335731414868105</v>
      </c>
    </row>
    <row r="36" spans="1:12" s="38" customFormat="1" ht="12" customHeight="1">
      <c r="A36" s="39"/>
      <c r="B36" s="40" t="s">
        <v>240</v>
      </c>
      <c r="C36" s="42">
        <v>1060</v>
      </c>
      <c r="D36" s="42">
        <v>1168</v>
      </c>
      <c r="E36" s="42">
        <v>1168</v>
      </c>
      <c r="F36" s="42">
        <v>24315</v>
      </c>
      <c r="G36" s="43">
        <v>37016</v>
      </c>
      <c r="H36" s="43">
        <v>25008</v>
      </c>
      <c r="I36" s="42">
        <v>0</v>
      </c>
      <c r="J36" s="122">
        <v>0</v>
      </c>
      <c r="K36" s="42">
        <v>-12008</v>
      </c>
      <c r="L36" s="122">
        <v>-32.4400259347309</v>
      </c>
    </row>
    <row r="37" spans="1:12" s="38" customFormat="1" ht="12" customHeight="1">
      <c r="A37" s="39"/>
      <c r="B37" s="40" t="s">
        <v>241</v>
      </c>
      <c r="C37" s="42">
        <v>1900</v>
      </c>
      <c r="D37" s="42">
        <v>1792</v>
      </c>
      <c r="E37" s="42">
        <v>1920</v>
      </c>
      <c r="F37" s="42">
        <v>65037</v>
      </c>
      <c r="G37" s="43">
        <v>63000</v>
      </c>
      <c r="H37" s="43">
        <v>65104</v>
      </c>
      <c r="I37" s="42">
        <v>128</v>
      </c>
      <c r="J37" s="122">
        <v>7.14285714285714</v>
      </c>
      <c r="K37" s="42">
        <v>2104</v>
      </c>
      <c r="L37" s="122">
        <v>3.33968253968254</v>
      </c>
    </row>
    <row r="38" spans="1:12" s="38" customFormat="1" ht="12" customHeight="1">
      <c r="A38" s="39"/>
      <c r="B38" s="40" t="s">
        <v>242</v>
      </c>
      <c r="C38" s="42">
        <v>600</v>
      </c>
      <c r="D38" s="42">
        <v>528</v>
      </c>
      <c r="E38" s="42">
        <v>464</v>
      </c>
      <c r="F38" s="42">
        <v>12362</v>
      </c>
      <c r="G38" s="43">
        <v>15924</v>
      </c>
      <c r="H38" s="43">
        <v>10448</v>
      </c>
      <c r="I38" s="42">
        <v>-64</v>
      </c>
      <c r="J38" s="122">
        <v>-12.1212121212121</v>
      </c>
      <c r="K38" s="42">
        <v>-5476</v>
      </c>
      <c r="L38" s="122">
        <v>-34.3883446370259</v>
      </c>
    </row>
    <row r="39" spans="1:12" s="38" customFormat="1" ht="12" customHeight="1">
      <c r="A39" s="39"/>
      <c r="B39" s="40" t="s">
        <v>243</v>
      </c>
      <c r="C39" s="42">
        <v>300</v>
      </c>
      <c r="D39" s="42">
        <v>336</v>
      </c>
      <c r="E39" s="42">
        <v>384</v>
      </c>
      <c r="F39" s="42">
        <v>8254</v>
      </c>
      <c r="G39" s="43">
        <v>9032</v>
      </c>
      <c r="H39" s="43">
        <v>8768</v>
      </c>
      <c r="I39" s="42">
        <v>48</v>
      </c>
      <c r="J39" s="122">
        <v>14.2857142857143</v>
      </c>
      <c r="K39" s="42">
        <v>-264</v>
      </c>
      <c r="L39" s="122">
        <v>-2.9229406554473</v>
      </c>
    </row>
    <row r="40" spans="1:12" s="38" customFormat="1" ht="12" customHeight="1">
      <c r="A40" s="39"/>
      <c r="B40" s="40" t="s">
        <v>244</v>
      </c>
      <c r="C40" s="42">
        <v>580</v>
      </c>
      <c r="D40" s="42">
        <v>544</v>
      </c>
      <c r="E40" s="42">
        <v>560</v>
      </c>
      <c r="F40" s="42">
        <v>23543</v>
      </c>
      <c r="G40" s="43">
        <v>22416</v>
      </c>
      <c r="H40" s="43">
        <v>21072</v>
      </c>
      <c r="I40" s="42">
        <v>16</v>
      </c>
      <c r="J40" s="122">
        <v>2.94117647058824</v>
      </c>
      <c r="K40" s="42">
        <v>-1344</v>
      </c>
      <c r="L40" s="122">
        <v>-5.99571734475375</v>
      </c>
    </row>
    <row r="41" spans="1:12" s="38" customFormat="1" ht="12" customHeight="1">
      <c r="A41" s="39"/>
      <c r="B41" s="40" t="s">
        <v>245</v>
      </c>
      <c r="C41" s="42">
        <v>380</v>
      </c>
      <c r="D41" s="42">
        <v>432</v>
      </c>
      <c r="E41" s="42">
        <v>352</v>
      </c>
      <c r="F41" s="42">
        <v>10272</v>
      </c>
      <c r="G41" s="43">
        <v>9692</v>
      </c>
      <c r="H41" s="43">
        <v>8896</v>
      </c>
      <c r="I41" s="42">
        <v>-80</v>
      </c>
      <c r="J41" s="122">
        <v>-18.5185185185185</v>
      </c>
      <c r="K41" s="42">
        <v>-796</v>
      </c>
      <c r="L41" s="122">
        <v>-8.21295914156005</v>
      </c>
    </row>
    <row r="42" spans="1:12" s="38" customFormat="1" ht="12" customHeight="1">
      <c r="A42" s="39"/>
      <c r="B42" s="40" t="s">
        <v>246</v>
      </c>
      <c r="C42" s="42">
        <v>280</v>
      </c>
      <c r="D42" s="42">
        <v>240</v>
      </c>
      <c r="E42" s="42">
        <v>272</v>
      </c>
      <c r="F42" s="42">
        <v>11380</v>
      </c>
      <c r="G42" s="43">
        <v>11280</v>
      </c>
      <c r="H42" s="43">
        <v>11088</v>
      </c>
      <c r="I42" s="42">
        <v>32</v>
      </c>
      <c r="J42" s="122">
        <v>13.3333333333333</v>
      </c>
      <c r="K42" s="42">
        <v>-192</v>
      </c>
      <c r="L42" s="122">
        <v>-1.70212765957447</v>
      </c>
    </row>
    <row r="43" spans="1:12" s="38" customFormat="1" ht="12" customHeight="1">
      <c r="A43" s="39"/>
      <c r="B43" s="40" t="s">
        <v>247</v>
      </c>
      <c r="C43" s="42">
        <v>460</v>
      </c>
      <c r="D43" s="42">
        <v>432</v>
      </c>
      <c r="E43" s="42">
        <v>416</v>
      </c>
      <c r="F43" s="42">
        <v>15657</v>
      </c>
      <c r="G43" s="43">
        <v>15808</v>
      </c>
      <c r="H43" s="43">
        <v>15440</v>
      </c>
      <c r="I43" s="42">
        <v>-16</v>
      </c>
      <c r="J43" s="122">
        <v>-3.7037037037037</v>
      </c>
      <c r="K43" s="42">
        <v>-368</v>
      </c>
      <c r="L43" s="122">
        <v>-2.32793522267206</v>
      </c>
    </row>
    <row r="44" spans="1:12" s="38" customFormat="1" ht="12" customHeight="1">
      <c r="A44" s="39"/>
      <c r="B44" s="40" t="s">
        <v>248</v>
      </c>
      <c r="C44" s="42">
        <v>7720</v>
      </c>
      <c r="D44" s="42">
        <v>6304</v>
      </c>
      <c r="E44" s="42">
        <v>6320</v>
      </c>
      <c r="F44" s="42">
        <v>221483</v>
      </c>
      <c r="G44" s="43">
        <v>214800</v>
      </c>
      <c r="H44" s="43">
        <v>189056</v>
      </c>
      <c r="I44" s="42">
        <v>16</v>
      </c>
      <c r="J44" s="122">
        <v>0.253807106598985</v>
      </c>
      <c r="K44" s="42">
        <v>-25744</v>
      </c>
      <c r="L44" s="122">
        <v>-11.9851024208566</v>
      </c>
    </row>
    <row r="45" spans="1:12" s="38" customFormat="1" ht="12" customHeight="1">
      <c r="A45" s="39"/>
      <c r="B45" s="40"/>
      <c r="C45" s="42"/>
      <c r="D45" s="42"/>
      <c r="E45" s="42"/>
      <c r="F45" s="42"/>
      <c r="G45" s="43"/>
      <c r="H45" s="43"/>
      <c r="I45" s="42"/>
      <c r="J45" s="122"/>
      <c r="K45" s="42"/>
      <c r="L45" s="122"/>
    </row>
    <row r="46" spans="1:12" s="38" customFormat="1" ht="12" customHeight="1">
      <c r="A46" s="39" t="s">
        <v>249</v>
      </c>
      <c r="B46" s="40"/>
      <c r="C46" s="128">
        <v>14000</v>
      </c>
      <c r="D46" s="128">
        <v>13248</v>
      </c>
      <c r="E46" s="128">
        <v>13888</v>
      </c>
      <c r="F46" s="128">
        <v>269006</v>
      </c>
      <c r="G46" s="129">
        <v>265740</v>
      </c>
      <c r="H46" s="129">
        <v>264640</v>
      </c>
      <c r="I46" s="128">
        <v>640</v>
      </c>
      <c r="J46" s="130">
        <v>4.83091787439614</v>
      </c>
      <c r="K46" s="128">
        <v>-1100</v>
      </c>
      <c r="L46" s="130">
        <v>-0.413938436065327</v>
      </c>
    </row>
    <row r="47" spans="1:12" s="38" customFormat="1" ht="12" customHeight="1">
      <c r="A47" s="39"/>
      <c r="B47" s="40" t="s">
        <v>250</v>
      </c>
      <c r="C47" s="42">
        <v>580</v>
      </c>
      <c r="D47" s="42">
        <v>560</v>
      </c>
      <c r="E47" s="42">
        <v>608</v>
      </c>
      <c r="F47" s="42">
        <v>12175</v>
      </c>
      <c r="G47" s="43">
        <v>10920</v>
      </c>
      <c r="H47" s="43">
        <v>10336</v>
      </c>
      <c r="I47" s="42">
        <v>48</v>
      </c>
      <c r="J47" s="122">
        <v>8.57142857142857</v>
      </c>
      <c r="K47" s="42">
        <v>-584</v>
      </c>
      <c r="L47" s="122">
        <v>-5.34798534798535</v>
      </c>
    </row>
    <row r="48" spans="1:12" s="38" customFormat="1" ht="12" customHeight="1">
      <c r="A48" s="39"/>
      <c r="B48" s="40" t="s">
        <v>251</v>
      </c>
      <c r="C48" s="42">
        <v>2120</v>
      </c>
      <c r="D48" s="42">
        <v>1888</v>
      </c>
      <c r="E48" s="42">
        <v>2032</v>
      </c>
      <c r="F48" s="42">
        <v>48689</v>
      </c>
      <c r="G48" s="43">
        <v>49100</v>
      </c>
      <c r="H48" s="43">
        <v>46928</v>
      </c>
      <c r="I48" s="42">
        <v>144</v>
      </c>
      <c r="J48" s="122">
        <v>7.6271186440678</v>
      </c>
      <c r="K48" s="42">
        <v>-2172</v>
      </c>
      <c r="L48" s="122">
        <v>-4.42362525458248</v>
      </c>
    </row>
    <row r="49" spans="1:12" s="38" customFormat="1" ht="12" customHeight="1">
      <c r="A49" s="39"/>
      <c r="B49" s="40" t="s">
        <v>252</v>
      </c>
      <c r="C49" s="42">
        <v>10260</v>
      </c>
      <c r="D49" s="42">
        <v>9568</v>
      </c>
      <c r="E49" s="42">
        <v>10144</v>
      </c>
      <c r="F49" s="42">
        <v>189250</v>
      </c>
      <c r="G49" s="43">
        <v>182972</v>
      </c>
      <c r="H49" s="43">
        <v>188592</v>
      </c>
      <c r="I49" s="42">
        <v>576</v>
      </c>
      <c r="J49" s="122">
        <v>6.02006688963211</v>
      </c>
      <c r="K49" s="42">
        <v>5620</v>
      </c>
      <c r="L49" s="122">
        <v>3.07150820890628</v>
      </c>
    </row>
    <row r="50" spans="1:12" s="38" customFormat="1" ht="12" customHeight="1">
      <c r="A50" s="39"/>
      <c r="B50" s="40"/>
      <c r="C50" s="42"/>
      <c r="D50" s="42"/>
      <c r="E50" s="42"/>
      <c r="F50" s="42"/>
      <c r="G50" s="43"/>
      <c r="H50" s="43"/>
      <c r="I50" s="42"/>
      <c r="J50" s="122"/>
      <c r="K50" s="42"/>
      <c r="L50" s="122"/>
    </row>
    <row r="51" spans="1:12" s="38" customFormat="1" ht="12" customHeight="1">
      <c r="A51" s="39" t="s">
        <v>253</v>
      </c>
      <c r="B51" s="40"/>
      <c r="C51" s="128">
        <v>1760</v>
      </c>
      <c r="D51" s="128">
        <v>1680</v>
      </c>
      <c r="E51" s="128">
        <v>1664</v>
      </c>
      <c r="F51" s="128">
        <v>45208</v>
      </c>
      <c r="G51" s="129">
        <v>50648</v>
      </c>
      <c r="H51" s="129">
        <v>37296</v>
      </c>
      <c r="I51" s="128">
        <v>-16</v>
      </c>
      <c r="J51" s="130">
        <v>-0.952380952380952</v>
      </c>
      <c r="K51" s="128">
        <v>-13352</v>
      </c>
      <c r="L51" s="130">
        <v>-26.3623440214816</v>
      </c>
    </row>
    <row r="52" spans="1:12" s="38" customFormat="1" ht="12" customHeight="1">
      <c r="A52" s="39"/>
      <c r="B52" s="40" t="s">
        <v>254</v>
      </c>
      <c r="C52" s="42">
        <v>820</v>
      </c>
      <c r="D52" s="42">
        <v>816</v>
      </c>
      <c r="E52" s="42">
        <v>720</v>
      </c>
      <c r="F52" s="42">
        <v>17903</v>
      </c>
      <c r="G52" s="43">
        <v>25468</v>
      </c>
      <c r="H52" s="43">
        <v>15360</v>
      </c>
      <c r="I52" s="42">
        <v>-96</v>
      </c>
      <c r="J52" s="122">
        <v>-11.7647058823529</v>
      </c>
      <c r="K52" s="42">
        <v>-10108</v>
      </c>
      <c r="L52" s="122">
        <v>-39.6890215171981</v>
      </c>
    </row>
    <row r="53" spans="1:12" s="38" customFormat="1" ht="12" customHeight="1">
      <c r="A53" s="39"/>
      <c r="B53" s="40" t="s">
        <v>255</v>
      </c>
      <c r="C53" s="42">
        <v>300</v>
      </c>
      <c r="D53" s="42">
        <v>336</v>
      </c>
      <c r="E53" s="42">
        <v>336</v>
      </c>
      <c r="F53" s="42">
        <v>7525</v>
      </c>
      <c r="G53" s="43">
        <v>7720</v>
      </c>
      <c r="H53" s="43">
        <v>6704</v>
      </c>
      <c r="I53" s="42">
        <v>0</v>
      </c>
      <c r="J53" s="122">
        <v>0</v>
      </c>
      <c r="K53" s="42">
        <v>-1016</v>
      </c>
      <c r="L53" s="122">
        <v>-13.160621761658</v>
      </c>
    </row>
    <row r="54" spans="1:12" s="38" customFormat="1" ht="12" customHeight="1">
      <c r="A54" s="39"/>
      <c r="B54" s="40"/>
      <c r="C54" s="42"/>
      <c r="D54" s="42"/>
      <c r="E54" s="42"/>
      <c r="F54" s="42"/>
      <c r="G54" s="43"/>
      <c r="H54" s="43"/>
      <c r="I54" s="42"/>
      <c r="J54" s="122"/>
      <c r="K54" s="42"/>
      <c r="L54" s="122"/>
    </row>
    <row r="55" spans="1:12" s="38" customFormat="1" ht="12" customHeight="1">
      <c r="A55" s="39" t="s">
        <v>80</v>
      </c>
      <c r="B55" s="40"/>
      <c r="C55" s="128">
        <v>3100</v>
      </c>
      <c r="D55" s="128">
        <v>3232</v>
      </c>
      <c r="E55" s="128">
        <v>3664</v>
      </c>
      <c r="F55" s="128">
        <v>42646</v>
      </c>
      <c r="G55" s="129">
        <v>50732</v>
      </c>
      <c r="H55" s="129">
        <v>52480</v>
      </c>
      <c r="I55" s="128">
        <v>432</v>
      </c>
      <c r="J55" s="130">
        <v>13.3663366336634</v>
      </c>
      <c r="K55" s="128">
        <v>1748</v>
      </c>
      <c r="L55" s="130">
        <v>3.4455570448632</v>
      </c>
    </row>
    <row r="56" spans="1:12" s="38" customFormat="1" ht="12" customHeight="1">
      <c r="A56" s="3"/>
      <c r="B56"/>
      <c r="C56"/>
      <c r="D56"/>
      <c r="E56"/>
      <c r="F56"/>
      <c r="G56"/>
      <c r="H56"/>
      <c r="I56"/>
      <c r="J56"/>
      <c r="K56"/>
      <c r="L56"/>
    </row>
    <row r="57" spans="1:14" s="38" customFormat="1" ht="12" customHeight="1">
      <c r="A57" s="177" t="s">
        <v>54</v>
      </c>
      <c r="B57" s="113"/>
      <c r="C57" s="117">
        <v>140741</v>
      </c>
      <c r="D57" s="117">
        <v>140841</v>
      </c>
      <c r="E57" s="117">
        <v>153034</v>
      </c>
      <c r="F57" s="117">
        <v>2515859</v>
      </c>
      <c r="G57" s="116">
        <v>2615921</v>
      </c>
      <c r="H57" s="116">
        <v>2628485</v>
      </c>
      <c r="I57" s="117">
        <v>12193</v>
      </c>
      <c r="J57" s="123">
        <v>8.65728019539765</v>
      </c>
      <c r="K57" s="117">
        <v>12564</v>
      </c>
      <c r="L57" s="123">
        <v>0.48028973352024</v>
      </c>
      <c r="M57"/>
      <c r="N57"/>
    </row>
    <row r="58" s="38" customFormat="1" ht="12" customHeight="1">
      <c r="B58" s="45"/>
    </row>
    <row r="59" spans="1:6" s="38" customFormat="1" ht="12" customHeight="1">
      <c r="A59" s="143" t="str">
        <f>"1."</f>
        <v>1.</v>
      </c>
      <c r="B59" s="38" t="s">
        <v>86</v>
      </c>
      <c r="C59" s="107"/>
      <c r="D59" s="107"/>
      <c r="E59" s="107"/>
      <c r="F59" s="107"/>
    </row>
    <row r="60" spans="1:6" s="38" customFormat="1" ht="12" customHeight="1">
      <c r="A60" s="143" t="str">
        <f>"2."</f>
        <v>2.</v>
      </c>
      <c r="B60" s="38" t="s">
        <v>95</v>
      </c>
      <c r="C60" s="46"/>
      <c r="D60" s="46"/>
      <c r="E60" s="46"/>
      <c r="F60" s="46"/>
    </row>
    <row r="61" s="38" customFormat="1" ht="12" customHeight="1"/>
    <row r="62" s="38" customFormat="1" ht="12" customHeight="1">
      <c r="A62" s="52" t="s">
        <v>60</v>
      </c>
    </row>
    <row r="64" ht="12">
      <c r="A64" s="157" t="s">
        <v>114</v>
      </c>
    </row>
  </sheetData>
  <sheetProtection/>
  <mergeCells count="9"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May 2013</oddHeader>
    <oddFooter>&amp;R&amp;"Arial Mäori,Regular"&amp;9www.stats.govt.nz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10.66015625" defaultRowHeight="11.25"/>
  <cols>
    <col min="1" max="1" width="2.83203125" style="23" customWidth="1"/>
    <col min="2" max="2" width="22.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28</v>
      </c>
      <c r="B1" s="18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12" s="140" customFormat="1" ht="18" customHeight="1">
      <c r="A3" s="220" t="s">
        <v>97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s="142" customFormat="1" ht="15" customHeight="1">
      <c r="A4" s="221" t="s">
        <v>72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6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22"/>
      <c r="B6" s="133"/>
      <c r="C6" s="24" t="s">
        <v>200</v>
      </c>
      <c r="D6" s="25"/>
      <c r="E6" s="26"/>
      <c r="F6" s="24" t="s">
        <v>201</v>
      </c>
      <c r="G6" s="25"/>
      <c r="H6" s="26"/>
      <c r="I6" s="112" t="s">
        <v>216</v>
      </c>
      <c r="J6" s="28"/>
      <c r="K6" s="28"/>
      <c r="L6" s="28"/>
    </row>
    <row r="7" spans="1:12" s="30" customFormat="1" ht="15" customHeight="1">
      <c r="A7" s="224"/>
      <c r="B7" s="134"/>
      <c r="C7" s="31"/>
      <c r="D7" s="25"/>
      <c r="E7" s="31"/>
      <c r="F7" s="31"/>
      <c r="G7" s="25"/>
      <c r="H7" s="31"/>
      <c r="I7" s="228" t="s">
        <v>10</v>
      </c>
      <c r="J7" s="229"/>
      <c r="K7" s="228" t="s">
        <v>11</v>
      </c>
      <c r="L7" s="230"/>
    </row>
    <row r="8" spans="1:12" s="30" customFormat="1" ht="15" customHeight="1">
      <c r="A8" s="224"/>
      <c r="B8" s="134"/>
      <c r="C8" s="108">
        <v>2011</v>
      </c>
      <c r="D8" s="109">
        <v>2012</v>
      </c>
      <c r="E8" s="108">
        <v>2013</v>
      </c>
      <c r="F8" s="108">
        <v>2011</v>
      </c>
      <c r="G8" s="109">
        <v>2012</v>
      </c>
      <c r="H8" s="108">
        <v>2013</v>
      </c>
      <c r="I8" s="231" t="s">
        <v>12</v>
      </c>
      <c r="J8" s="231" t="s">
        <v>13</v>
      </c>
      <c r="K8" s="231" t="s">
        <v>12</v>
      </c>
      <c r="L8" s="233" t="s">
        <v>13</v>
      </c>
    </row>
    <row r="9" spans="1:12" s="30" customFormat="1" ht="15" customHeight="1">
      <c r="A9" s="226"/>
      <c r="B9" s="135"/>
      <c r="C9" s="32"/>
      <c r="D9" s="33"/>
      <c r="E9" s="32"/>
      <c r="F9" s="32"/>
      <c r="G9" s="33"/>
      <c r="H9" s="32"/>
      <c r="I9" s="232"/>
      <c r="J9" s="232"/>
      <c r="K9" s="232"/>
      <c r="L9" s="234"/>
    </row>
    <row r="10" spans="1:9" s="38" customFormat="1" ht="12" customHeight="1">
      <c r="A10" s="34" t="s">
        <v>14</v>
      </c>
      <c r="B10" s="34"/>
      <c r="C10" s="118"/>
      <c r="D10" s="118"/>
      <c r="E10" s="118"/>
      <c r="F10" s="35"/>
      <c r="G10" s="36"/>
      <c r="H10" s="36"/>
      <c r="I10" s="37"/>
    </row>
    <row r="11" spans="1:12" s="38" customFormat="1" ht="12" customHeight="1">
      <c r="A11" s="235" t="s">
        <v>73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</row>
    <row r="12" spans="1:12" s="38" customFormat="1" ht="12" customHeight="1">
      <c r="A12" s="71"/>
      <c r="B12" s="7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8" customFormat="1" ht="12" customHeight="1">
      <c r="A13" s="71" t="s">
        <v>74</v>
      </c>
      <c r="B13" s="71"/>
      <c r="C13" s="42">
        <v>53720</v>
      </c>
      <c r="D13" s="42">
        <v>53584</v>
      </c>
      <c r="E13" s="42">
        <v>56752</v>
      </c>
      <c r="F13" s="42">
        <v>1185121</v>
      </c>
      <c r="G13" s="43">
        <v>1223184</v>
      </c>
      <c r="H13" s="43">
        <v>1215216</v>
      </c>
      <c r="I13" s="42">
        <v>3168</v>
      </c>
      <c r="J13" s="122">
        <v>5.91221260077635</v>
      </c>
      <c r="K13" s="42">
        <v>-7968</v>
      </c>
      <c r="L13" s="122">
        <v>-0.651414668602598</v>
      </c>
    </row>
    <row r="14" spans="1:12" s="38" customFormat="1" ht="12" customHeight="1">
      <c r="A14" s="71" t="s">
        <v>77</v>
      </c>
      <c r="B14" s="71"/>
      <c r="C14" s="42">
        <v>45260</v>
      </c>
      <c r="D14" s="42">
        <v>47184</v>
      </c>
      <c r="E14" s="42">
        <v>51232</v>
      </c>
      <c r="F14" s="42">
        <v>793981</v>
      </c>
      <c r="G14" s="43">
        <v>846800</v>
      </c>
      <c r="H14" s="43">
        <v>857264</v>
      </c>
      <c r="I14" s="42">
        <v>4048</v>
      </c>
      <c r="J14" s="122">
        <v>8.57917938284164</v>
      </c>
      <c r="K14" s="42">
        <v>10464</v>
      </c>
      <c r="L14" s="122">
        <v>1.23571091166745</v>
      </c>
    </row>
    <row r="15" spans="1:12" s="38" customFormat="1" ht="12" customHeight="1">
      <c r="A15" s="71" t="s">
        <v>75</v>
      </c>
      <c r="B15" s="71"/>
      <c r="C15" s="42">
        <v>23100</v>
      </c>
      <c r="D15" s="42">
        <v>22304</v>
      </c>
      <c r="E15" s="42">
        <v>22992</v>
      </c>
      <c r="F15" s="42">
        <v>248752</v>
      </c>
      <c r="G15" s="43">
        <v>249660</v>
      </c>
      <c r="H15" s="43">
        <v>254384</v>
      </c>
      <c r="I15" s="42">
        <v>688</v>
      </c>
      <c r="J15" s="122">
        <v>3.08464849354376</v>
      </c>
      <c r="K15" s="42">
        <v>4724</v>
      </c>
      <c r="L15" s="122">
        <v>1.89217335576384</v>
      </c>
    </row>
    <row r="16" spans="1:12" s="38" customFormat="1" ht="12" customHeight="1">
      <c r="A16" s="71" t="s">
        <v>76</v>
      </c>
      <c r="B16" s="71"/>
      <c r="C16" s="42">
        <v>3360</v>
      </c>
      <c r="D16" s="42">
        <v>2528</v>
      </c>
      <c r="E16" s="42">
        <v>2880</v>
      </c>
      <c r="F16" s="42">
        <v>55746</v>
      </c>
      <c r="G16" s="43">
        <v>51264</v>
      </c>
      <c r="H16" s="43">
        <v>50336</v>
      </c>
      <c r="I16" s="42">
        <v>352</v>
      </c>
      <c r="J16" s="122">
        <v>13.9240506329114</v>
      </c>
      <c r="K16" s="42">
        <v>-928</v>
      </c>
      <c r="L16" s="122">
        <v>-1.81023720349563</v>
      </c>
    </row>
    <row r="17" spans="1:12" s="38" customFormat="1" ht="12" customHeight="1">
      <c r="A17" s="71" t="s">
        <v>78</v>
      </c>
      <c r="B17" s="71"/>
      <c r="C17" s="42">
        <v>3540</v>
      </c>
      <c r="D17" s="42">
        <v>3456</v>
      </c>
      <c r="E17" s="42">
        <v>5424</v>
      </c>
      <c r="F17" s="42">
        <v>55683</v>
      </c>
      <c r="G17" s="43">
        <v>50348</v>
      </c>
      <c r="H17" s="43">
        <v>57408</v>
      </c>
      <c r="I17" s="42">
        <v>1968</v>
      </c>
      <c r="J17" s="122">
        <v>56.9444444444444</v>
      </c>
      <c r="K17" s="42">
        <v>7060</v>
      </c>
      <c r="L17" s="122">
        <v>14.0224040676889</v>
      </c>
    </row>
    <row r="18" spans="1:12" s="38" customFormat="1" ht="12" customHeight="1">
      <c r="A18" s="71" t="s">
        <v>79</v>
      </c>
      <c r="B18" s="71"/>
      <c r="C18" s="42">
        <v>7560</v>
      </c>
      <c r="D18" s="42">
        <v>7792</v>
      </c>
      <c r="E18" s="42">
        <v>9008</v>
      </c>
      <c r="F18" s="42">
        <v>106629</v>
      </c>
      <c r="G18" s="43">
        <v>119928</v>
      </c>
      <c r="H18" s="43">
        <v>126736</v>
      </c>
      <c r="I18" s="42">
        <v>1216</v>
      </c>
      <c r="J18" s="122">
        <v>15.605749486653</v>
      </c>
      <c r="K18" s="42">
        <v>6808</v>
      </c>
      <c r="L18" s="122">
        <v>5.67673937695951</v>
      </c>
    </row>
    <row r="19" spans="1:12" s="38" customFormat="1" ht="12" customHeight="1">
      <c r="A19" s="71" t="s">
        <v>80</v>
      </c>
      <c r="B19" s="71"/>
      <c r="C19" s="42">
        <v>3740</v>
      </c>
      <c r="D19" s="42">
        <v>3424</v>
      </c>
      <c r="E19" s="42">
        <v>4096</v>
      </c>
      <c r="F19" s="42">
        <v>58130</v>
      </c>
      <c r="G19" s="43">
        <v>67540</v>
      </c>
      <c r="H19" s="43">
        <v>55824</v>
      </c>
      <c r="I19" s="42">
        <v>672</v>
      </c>
      <c r="J19" s="122">
        <v>19.6261682242991</v>
      </c>
      <c r="K19" s="42">
        <v>-11716</v>
      </c>
      <c r="L19" s="122">
        <v>-17.3467574770506</v>
      </c>
    </row>
    <row r="20" spans="1:12" s="38" customFormat="1" ht="12.75" customHeight="1">
      <c r="A20" s="39" t="s">
        <v>83</v>
      </c>
      <c r="B20" s="39"/>
      <c r="C20" s="128">
        <v>140741</v>
      </c>
      <c r="D20" s="128">
        <v>140841</v>
      </c>
      <c r="E20" s="128">
        <v>153034</v>
      </c>
      <c r="F20" s="128">
        <v>2515859</v>
      </c>
      <c r="G20" s="129">
        <v>2615921</v>
      </c>
      <c r="H20" s="129">
        <v>2628485</v>
      </c>
      <c r="I20" s="128">
        <v>12193</v>
      </c>
      <c r="J20" s="130">
        <v>8.65728019539765</v>
      </c>
      <c r="K20" s="128">
        <v>12564</v>
      </c>
      <c r="L20" s="130">
        <v>0.48028973352024</v>
      </c>
    </row>
    <row r="21" spans="1:12" s="38" customFormat="1" ht="12" customHeight="1">
      <c r="A21" s="71"/>
      <c r="B21" s="71"/>
      <c r="C21" s="42"/>
      <c r="D21" s="42"/>
      <c r="E21" s="42"/>
      <c r="F21" s="42"/>
      <c r="G21" s="43"/>
      <c r="H21" s="43"/>
      <c r="I21" s="42"/>
      <c r="J21" s="122"/>
      <c r="K21" s="42"/>
      <c r="L21" s="122"/>
    </row>
    <row r="22" spans="1:12" s="38" customFormat="1" ht="12" customHeight="1">
      <c r="A22" s="235" t="s">
        <v>81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</row>
    <row r="23" spans="1:12" s="38" customFormat="1" ht="12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s="38" customFormat="1" ht="12" customHeight="1">
      <c r="A24" s="71" t="s">
        <v>218</v>
      </c>
      <c r="B24" s="71"/>
      <c r="C24" s="42">
        <v>18520</v>
      </c>
      <c r="D24" s="42">
        <v>15808</v>
      </c>
      <c r="E24" s="42">
        <v>17664</v>
      </c>
      <c r="F24" s="42">
        <v>446965</v>
      </c>
      <c r="G24" s="43">
        <v>453840</v>
      </c>
      <c r="H24" s="43">
        <v>446400</v>
      </c>
      <c r="I24" s="42">
        <v>1856</v>
      </c>
      <c r="J24" s="122">
        <v>11.7408906882591</v>
      </c>
      <c r="K24" s="42">
        <v>-7440</v>
      </c>
      <c r="L24" s="122">
        <v>-1.63934426229508</v>
      </c>
    </row>
    <row r="25" spans="1:12" s="38" customFormat="1" ht="12" customHeight="1">
      <c r="A25" s="71" t="s">
        <v>226</v>
      </c>
      <c r="B25" s="71"/>
      <c r="C25" s="42">
        <v>5620</v>
      </c>
      <c r="D25" s="42">
        <v>9056</v>
      </c>
      <c r="E25" s="42">
        <v>12256</v>
      </c>
      <c r="F25" s="42">
        <v>87765</v>
      </c>
      <c r="G25" s="43">
        <v>120988</v>
      </c>
      <c r="H25" s="43">
        <v>161280</v>
      </c>
      <c r="I25" s="42">
        <v>3200</v>
      </c>
      <c r="J25" s="122">
        <v>35.3356890459364</v>
      </c>
      <c r="K25" s="42">
        <v>40292</v>
      </c>
      <c r="L25" s="122">
        <v>33.3024762786392</v>
      </c>
    </row>
    <row r="26" spans="1:12" s="38" customFormat="1" ht="12" customHeight="1">
      <c r="A26" s="71" t="s">
        <v>252</v>
      </c>
      <c r="B26" s="71"/>
      <c r="C26" s="42">
        <v>4840</v>
      </c>
      <c r="D26" s="42">
        <v>4752</v>
      </c>
      <c r="E26" s="42">
        <v>4816</v>
      </c>
      <c r="F26" s="42">
        <v>109969</v>
      </c>
      <c r="G26" s="43">
        <v>102260</v>
      </c>
      <c r="H26" s="43">
        <v>110080</v>
      </c>
      <c r="I26" s="42">
        <v>64</v>
      </c>
      <c r="J26" s="122">
        <v>1.34680134680135</v>
      </c>
      <c r="K26" s="42">
        <v>7820</v>
      </c>
      <c r="L26" s="122">
        <v>7.64717387052611</v>
      </c>
    </row>
    <row r="27" spans="1:12" s="38" customFormat="1" ht="12" customHeight="1">
      <c r="A27" s="71" t="s">
        <v>248</v>
      </c>
      <c r="B27" s="71"/>
      <c r="C27" s="42">
        <v>3100</v>
      </c>
      <c r="D27" s="42">
        <v>2272</v>
      </c>
      <c r="E27" s="42">
        <v>2576</v>
      </c>
      <c r="F27" s="42">
        <v>100112</v>
      </c>
      <c r="G27" s="43">
        <v>91356</v>
      </c>
      <c r="H27" s="43">
        <v>73152</v>
      </c>
      <c r="I27" s="42">
        <v>304</v>
      </c>
      <c r="J27" s="122">
        <v>13.3802816901408</v>
      </c>
      <c r="K27" s="42">
        <v>-18204</v>
      </c>
      <c r="L27" s="122">
        <v>-19.9264416130303</v>
      </c>
    </row>
    <row r="28" spans="1:12" s="38" customFormat="1" ht="12" customHeight="1">
      <c r="A28" s="71" t="s">
        <v>230</v>
      </c>
      <c r="B28" s="71"/>
      <c r="C28" s="42">
        <v>1360</v>
      </c>
      <c r="D28" s="42">
        <v>1920</v>
      </c>
      <c r="E28" s="42">
        <v>1776</v>
      </c>
      <c r="F28" s="42">
        <v>55658</v>
      </c>
      <c r="G28" s="43">
        <v>44140</v>
      </c>
      <c r="H28" s="43">
        <v>50288</v>
      </c>
      <c r="I28" s="42">
        <v>-144</v>
      </c>
      <c r="J28" s="122">
        <v>-7.5</v>
      </c>
      <c r="K28" s="42">
        <v>6148</v>
      </c>
      <c r="L28" s="122">
        <v>13.9284096057997</v>
      </c>
    </row>
    <row r="29" spans="1:12" s="38" customFormat="1" ht="12" customHeight="1">
      <c r="A29" s="71" t="s">
        <v>241</v>
      </c>
      <c r="B29" s="71"/>
      <c r="C29" s="42">
        <v>1060</v>
      </c>
      <c r="D29" s="42">
        <v>1200</v>
      </c>
      <c r="E29" s="42">
        <v>1152</v>
      </c>
      <c r="F29" s="42">
        <v>44677</v>
      </c>
      <c r="G29" s="43">
        <v>42848</v>
      </c>
      <c r="H29" s="43">
        <v>44128</v>
      </c>
      <c r="I29" s="42">
        <v>-48</v>
      </c>
      <c r="J29" s="122">
        <v>-4</v>
      </c>
      <c r="K29" s="42">
        <v>1280</v>
      </c>
      <c r="L29" s="122">
        <v>2.98730395817774</v>
      </c>
    </row>
    <row r="30" spans="1:12" s="38" customFormat="1" ht="12" customHeight="1">
      <c r="A30" s="71" t="s">
        <v>231</v>
      </c>
      <c r="B30" s="71"/>
      <c r="C30" s="42">
        <v>1620</v>
      </c>
      <c r="D30" s="42">
        <v>2064</v>
      </c>
      <c r="E30" s="42">
        <v>1632</v>
      </c>
      <c r="F30" s="42">
        <v>38196</v>
      </c>
      <c r="G30" s="43">
        <v>34988</v>
      </c>
      <c r="H30" s="43">
        <v>33440</v>
      </c>
      <c r="I30" s="42">
        <v>-432</v>
      </c>
      <c r="J30" s="122">
        <v>-20.9302325581395</v>
      </c>
      <c r="K30" s="42">
        <v>-1548</v>
      </c>
      <c r="L30" s="122">
        <v>-4.4243740711101</v>
      </c>
    </row>
    <row r="31" spans="1:12" s="38" customFormat="1" ht="12" customHeight="1">
      <c r="A31" s="71" t="s">
        <v>251</v>
      </c>
      <c r="B31" s="71"/>
      <c r="C31" s="42">
        <v>1180</v>
      </c>
      <c r="D31" s="42">
        <v>816</v>
      </c>
      <c r="E31" s="42">
        <v>912</v>
      </c>
      <c r="F31" s="42">
        <v>26584</v>
      </c>
      <c r="G31" s="43">
        <v>26712</v>
      </c>
      <c r="H31" s="43">
        <v>25504</v>
      </c>
      <c r="I31" s="42">
        <v>96</v>
      </c>
      <c r="J31" s="122">
        <v>11.7647058823529</v>
      </c>
      <c r="K31" s="42">
        <v>-1208</v>
      </c>
      <c r="L31" s="122">
        <v>-4.52231206948188</v>
      </c>
    </row>
    <row r="32" spans="1:12" s="38" customFormat="1" ht="12" customHeight="1">
      <c r="A32" s="71" t="s">
        <v>234</v>
      </c>
      <c r="B32" s="71"/>
      <c r="C32" s="42">
        <v>1380</v>
      </c>
      <c r="D32" s="42">
        <v>1152</v>
      </c>
      <c r="E32" s="42">
        <v>1040</v>
      </c>
      <c r="F32" s="42">
        <v>17190</v>
      </c>
      <c r="G32" s="43">
        <v>23204</v>
      </c>
      <c r="H32" s="43">
        <v>21216</v>
      </c>
      <c r="I32" s="42">
        <v>-112</v>
      </c>
      <c r="J32" s="122">
        <v>-9.72222222222222</v>
      </c>
      <c r="K32" s="42">
        <v>-1988</v>
      </c>
      <c r="L32" s="122">
        <v>-8.56748836407516</v>
      </c>
    </row>
    <row r="33" spans="1:12" s="38" customFormat="1" ht="12" customHeight="1">
      <c r="A33" s="71" t="s">
        <v>240</v>
      </c>
      <c r="B33" s="71"/>
      <c r="C33" s="42">
        <v>620</v>
      </c>
      <c r="D33" s="42">
        <v>656</v>
      </c>
      <c r="E33" s="42">
        <v>576</v>
      </c>
      <c r="F33" s="42">
        <v>15718</v>
      </c>
      <c r="G33" s="43">
        <v>24820</v>
      </c>
      <c r="H33" s="43">
        <v>15680</v>
      </c>
      <c r="I33" s="42">
        <v>-80</v>
      </c>
      <c r="J33" s="122">
        <v>-12.1951219512195</v>
      </c>
      <c r="K33" s="42">
        <v>-9140</v>
      </c>
      <c r="L33" s="122">
        <v>-36.8251410153102</v>
      </c>
    </row>
    <row r="34" spans="1:12" s="38" customFormat="1" ht="12" customHeight="1">
      <c r="A34" s="71" t="s">
        <v>232</v>
      </c>
      <c r="B34" s="71"/>
      <c r="C34" s="42">
        <v>3000</v>
      </c>
      <c r="D34" s="42">
        <v>2480</v>
      </c>
      <c r="E34" s="42">
        <v>1584</v>
      </c>
      <c r="F34" s="42">
        <v>15453</v>
      </c>
      <c r="G34" s="43">
        <v>26372</v>
      </c>
      <c r="H34" s="43">
        <v>15184</v>
      </c>
      <c r="I34" s="42">
        <v>-896</v>
      </c>
      <c r="J34" s="122">
        <v>-36.1290322580645</v>
      </c>
      <c r="K34" s="42">
        <v>-11188</v>
      </c>
      <c r="L34" s="122">
        <v>-42.4237827999393</v>
      </c>
    </row>
    <row r="35" spans="1:12" s="38" customFormat="1" ht="12" customHeight="1">
      <c r="A35" s="71" t="s">
        <v>227</v>
      </c>
      <c r="B35" s="71"/>
      <c r="C35" s="42">
        <v>360</v>
      </c>
      <c r="D35" s="42">
        <v>432</v>
      </c>
      <c r="E35" s="42">
        <v>448</v>
      </c>
      <c r="F35" s="42">
        <v>11495</v>
      </c>
      <c r="G35" s="43">
        <v>13380</v>
      </c>
      <c r="H35" s="43">
        <v>14208</v>
      </c>
      <c r="I35" s="42">
        <v>16</v>
      </c>
      <c r="J35" s="122">
        <v>3.7037037037037</v>
      </c>
      <c r="K35" s="42">
        <v>828</v>
      </c>
      <c r="L35" s="122">
        <v>6.18834080717489</v>
      </c>
    </row>
    <row r="36" spans="1:12" s="38" customFormat="1" ht="12" customHeight="1">
      <c r="A36" s="71" t="s">
        <v>228</v>
      </c>
      <c r="B36" s="71"/>
      <c r="C36" s="42">
        <v>2220</v>
      </c>
      <c r="D36" s="42">
        <v>2288</v>
      </c>
      <c r="E36" s="42">
        <v>1952</v>
      </c>
      <c r="F36" s="42">
        <v>14452</v>
      </c>
      <c r="G36" s="43">
        <v>13936</v>
      </c>
      <c r="H36" s="43">
        <v>14192</v>
      </c>
      <c r="I36" s="42">
        <v>-336</v>
      </c>
      <c r="J36" s="122">
        <v>-14.6853146853147</v>
      </c>
      <c r="K36" s="42">
        <v>256</v>
      </c>
      <c r="L36" s="122">
        <v>1.83696900114811</v>
      </c>
    </row>
    <row r="37" spans="1:12" s="38" customFormat="1" ht="12" customHeight="1">
      <c r="A37" s="71" t="s">
        <v>235</v>
      </c>
      <c r="B37" s="71"/>
      <c r="C37" s="42">
        <v>380</v>
      </c>
      <c r="D37" s="42">
        <v>400</v>
      </c>
      <c r="E37" s="42">
        <v>528</v>
      </c>
      <c r="F37" s="42">
        <v>11736</v>
      </c>
      <c r="G37" s="43">
        <v>11488</v>
      </c>
      <c r="H37" s="43">
        <v>12944</v>
      </c>
      <c r="I37" s="42">
        <v>128</v>
      </c>
      <c r="J37" s="122">
        <v>32</v>
      </c>
      <c r="K37" s="42">
        <v>1456</v>
      </c>
      <c r="L37" s="122">
        <v>12.6740947075209</v>
      </c>
    </row>
    <row r="38" spans="1:12" s="38" customFormat="1" ht="12" customHeight="1">
      <c r="A38" s="71" t="s">
        <v>244</v>
      </c>
      <c r="B38" s="71"/>
      <c r="C38" s="42">
        <v>200</v>
      </c>
      <c r="D38" s="42">
        <v>208</v>
      </c>
      <c r="E38" s="42">
        <v>144</v>
      </c>
      <c r="F38" s="42">
        <v>15324</v>
      </c>
      <c r="G38" s="43">
        <v>13392</v>
      </c>
      <c r="H38" s="43">
        <v>12720</v>
      </c>
      <c r="I38" s="42">
        <v>-64</v>
      </c>
      <c r="J38" s="122">
        <v>-30.7692307692308</v>
      </c>
      <c r="K38" s="42">
        <v>-672</v>
      </c>
      <c r="L38" s="122">
        <v>-5.01792114695341</v>
      </c>
    </row>
    <row r="39" spans="1:12" s="38" customFormat="1" ht="12" customHeight="1">
      <c r="A39" s="71" t="s">
        <v>222</v>
      </c>
      <c r="B39" s="71"/>
      <c r="C39" s="42">
        <v>980</v>
      </c>
      <c r="D39" s="42">
        <v>992</v>
      </c>
      <c r="E39" s="42">
        <v>640</v>
      </c>
      <c r="F39" s="42">
        <v>12445</v>
      </c>
      <c r="G39" s="43">
        <v>13520</v>
      </c>
      <c r="H39" s="43">
        <v>12544</v>
      </c>
      <c r="I39" s="42">
        <v>-352</v>
      </c>
      <c r="J39" s="122">
        <v>-35.4838709677419</v>
      </c>
      <c r="K39" s="42">
        <v>-976</v>
      </c>
      <c r="L39" s="122">
        <v>-7.2189349112426</v>
      </c>
    </row>
    <row r="40" spans="1:12" s="38" customFormat="1" ht="12" customHeight="1">
      <c r="A40" s="71" t="s">
        <v>221</v>
      </c>
      <c r="B40" s="71"/>
      <c r="C40" s="42">
        <v>780</v>
      </c>
      <c r="D40" s="42">
        <v>656</v>
      </c>
      <c r="E40" s="42">
        <v>704</v>
      </c>
      <c r="F40" s="42">
        <v>14049</v>
      </c>
      <c r="G40" s="43">
        <v>11220</v>
      </c>
      <c r="H40" s="43">
        <v>10720</v>
      </c>
      <c r="I40" s="42">
        <v>48</v>
      </c>
      <c r="J40" s="122">
        <v>7.31707317073171</v>
      </c>
      <c r="K40" s="42">
        <v>-500</v>
      </c>
      <c r="L40" s="122">
        <v>-4.45632798573975</v>
      </c>
    </row>
    <row r="41" spans="1:12" s="38" customFormat="1" ht="12" customHeight="1">
      <c r="A41" s="71" t="s">
        <v>247</v>
      </c>
      <c r="B41" s="71"/>
      <c r="C41" s="42">
        <v>220</v>
      </c>
      <c r="D41" s="42">
        <v>272</v>
      </c>
      <c r="E41" s="42">
        <v>224</v>
      </c>
      <c r="F41" s="42">
        <v>10243</v>
      </c>
      <c r="G41" s="43">
        <v>10032</v>
      </c>
      <c r="H41" s="43">
        <v>10144</v>
      </c>
      <c r="I41" s="42">
        <v>-48</v>
      </c>
      <c r="J41" s="122">
        <v>-17.6470588235294</v>
      </c>
      <c r="K41" s="42">
        <v>112</v>
      </c>
      <c r="L41" s="122">
        <v>1.11642743221691</v>
      </c>
    </row>
    <row r="42" spans="1:12" s="38" customFormat="1" ht="12" customHeight="1">
      <c r="A42" s="71" t="s">
        <v>236</v>
      </c>
      <c r="B42" s="71"/>
      <c r="C42" s="42">
        <v>1040</v>
      </c>
      <c r="D42" s="42">
        <v>720</v>
      </c>
      <c r="E42" s="42">
        <v>752</v>
      </c>
      <c r="F42" s="42">
        <v>9702</v>
      </c>
      <c r="G42" s="43">
        <v>7724</v>
      </c>
      <c r="H42" s="43">
        <v>8736</v>
      </c>
      <c r="I42" s="42">
        <v>32</v>
      </c>
      <c r="J42" s="122">
        <v>4.44444444444444</v>
      </c>
      <c r="K42" s="42">
        <v>1012</v>
      </c>
      <c r="L42" s="122">
        <v>13.1020196789228</v>
      </c>
    </row>
    <row r="43" spans="1:12" s="38" customFormat="1" ht="12" customHeight="1">
      <c r="A43" s="71"/>
      <c r="B43" s="71"/>
      <c r="C43" s="42"/>
      <c r="D43" s="42"/>
      <c r="E43" s="42"/>
      <c r="F43" s="42"/>
      <c r="G43" s="43"/>
      <c r="H43" s="43"/>
      <c r="I43" s="42"/>
      <c r="J43" s="122"/>
      <c r="K43" s="42"/>
      <c r="L43" s="122"/>
    </row>
    <row r="44" spans="1:12" s="38" customFormat="1" ht="12" customHeight="1">
      <c r="A44" s="132" t="s">
        <v>82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</row>
    <row r="45" spans="1:12" s="38" customFormat="1" ht="12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s="38" customFormat="1" ht="12" customHeight="1">
      <c r="A46" s="71" t="s">
        <v>218</v>
      </c>
      <c r="B46" s="71"/>
      <c r="C46" s="42">
        <v>27060</v>
      </c>
      <c r="D46" s="42">
        <v>29200</v>
      </c>
      <c r="E46" s="42">
        <v>32096</v>
      </c>
      <c r="F46" s="42">
        <v>427799</v>
      </c>
      <c r="G46" s="43">
        <v>459896</v>
      </c>
      <c r="H46" s="43">
        <v>479680</v>
      </c>
      <c r="I46" s="42">
        <v>2896</v>
      </c>
      <c r="J46" s="122">
        <v>9.91780821917808</v>
      </c>
      <c r="K46" s="42">
        <v>19784</v>
      </c>
      <c r="L46" s="122">
        <v>4.30184215561779</v>
      </c>
    </row>
    <row r="47" spans="1:12" s="38" customFormat="1" ht="12" customHeight="1">
      <c r="A47" s="71" t="s">
        <v>248</v>
      </c>
      <c r="B47" s="71"/>
      <c r="C47" s="42">
        <v>2920</v>
      </c>
      <c r="D47" s="42">
        <v>2464</v>
      </c>
      <c r="E47" s="42">
        <v>2624</v>
      </c>
      <c r="F47" s="42">
        <v>102712</v>
      </c>
      <c r="G47" s="43">
        <v>101892</v>
      </c>
      <c r="H47" s="43">
        <v>97536</v>
      </c>
      <c r="I47" s="42">
        <v>160</v>
      </c>
      <c r="J47" s="122">
        <v>6.49350649350649</v>
      </c>
      <c r="K47" s="42">
        <v>-4356</v>
      </c>
      <c r="L47" s="122">
        <v>-4.27511482746437</v>
      </c>
    </row>
    <row r="48" spans="1:12" s="38" customFormat="1" ht="12" customHeight="1">
      <c r="A48" s="71" t="s">
        <v>252</v>
      </c>
      <c r="B48" s="71"/>
      <c r="C48" s="42">
        <v>2300</v>
      </c>
      <c r="D48" s="42">
        <v>2304</v>
      </c>
      <c r="E48" s="42">
        <v>2480</v>
      </c>
      <c r="F48" s="42">
        <v>41244</v>
      </c>
      <c r="G48" s="43">
        <v>40532</v>
      </c>
      <c r="H48" s="43">
        <v>39040</v>
      </c>
      <c r="I48" s="42">
        <v>176</v>
      </c>
      <c r="J48" s="122">
        <v>7.63888888888889</v>
      </c>
      <c r="K48" s="42">
        <v>-1492</v>
      </c>
      <c r="L48" s="122">
        <v>-3.68104213954406</v>
      </c>
    </row>
    <row r="49" spans="1:12" s="38" customFormat="1" ht="12" customHeight="1">
      <c r="A49" s="71" t="s">
        <v>226</v>
      </c>
      <c r="B49" s="71"/>
      <c r="C49" s="42">
        <v>1140</v>
      </c>
      <c r="D49" s="42">
        <v>1584</v>
      </c>
      <c r="E49" s="42">
        <v>1728</v>
      </c>
      <c r="F49" s="42">
        <v>19845</v>
      </c>
      <c r="G49" s="43">
        <v>22332</v>
      </c>
      <c r="H49" s="43">
        <v>25488</v>
      </c>
      <c r="I49" s="42">
        <v>144</v>
      </c>
      <c r="J49" s="122">
        <v>9.09090909090909</v>
      </c>
      <c r="K49" s="42">
        <v>3156</v>
      </c>
      <c r="L49" s="122">
        <v>14.1321869962386</v>
      </c>
    </row>
    <row r="50" spans="1:12" s="38" customFormat="1" ht="12" customHeight="1">
      <c r="A50" s="71" t="s">
        <v>220</v>
      </c>
      <c r="B50" s="71"/>
      <c r="C50" s="42">
        <v>780</v>
      </c>
      <c r="D50" s="42">
        <v>848</v>
      </c>
      <c r="E50" s="42">
        <v>960</v>
      </c>
      <c r="F50" s="42">
        <v>12378</v>
      </c>
      <c r="G50" s="43">
        <v>13524</v>
      </c>
      <c r="H50" s="43">
        <v>14560</v>
      </c>
      <c r="I50" s="42">
        <v>112</v>
      </c>
      <c r="J50" s="122">
        <v>13.2075471698113</v>
      </c>
      <c r="K50" s="42">
        <v>1036</v>
      </c>
      <c r="L50" s="122">
        <v>7.66045548654244</v>
      </c>
    </row>
    <row r="51" spans="1:12" s="38" customFormat="1" ht="12" customHeight="1">
      <c r="A51" s="71" t="s">
        <v>251</v>
      </c>
      <c r="B51" s="71"/>
      <c r="C51" s="42">
        <v>460</v>
      </c>
      <c r="D51" s="42">
        <v>656</v>
      </c>
      <c r="E51" s="42">
        <v>560</v>
      </c>
      <c r="F51" s="42">
        <v>15207</v>
      </c>
      <c r="G51" s="43">
        <v>15452</v>
      </c>
      <c r="H51" s="43">
        <v>14496</v>
      </c>
      <c r="I51" s="42">
        <v>-96</v>
      </c>
      <c r="J51" s="122">
        <v>-14.6341463414634</v>
      </c>
      <c r="K51" s="42">
        <v>-956</v>
      </c>
      <c r="L51" s="122">
        <v>-6.18690137199068</v>
      </c>
    </row>
    <row r="52" spans="1:12" s="38" customFormat="1" ht="12" customHeight="1">
      <c r="A52" s="71" t="s">
        <v>241</v>
      </c>
      <c r="B52" s="71"/>
      <c r="C52" s="42">
        <v>400</v>
      </c>
      <c r="D52" s="42">
        <v>240</v>
      </c>
      <c r="E52" s="42">
        <v>240</v>
      </c>
      <c r="F52" s="42">
        <v>9098</v>
      </c>
      <c r="G52" s="43">
        <v>10072</v>
      </c>
      <c r="H52" s="43">
        <v>10384</v>
      </c>
      <c r="I52" s="42">
        <v>0</v>
      </c>
      <c r="J52" s="122">
        <v>0</v>
      </c>
      <c r="K52" s="42">
        <v>312</v>
      </c>
      <c r="L52" s="122">
        <v>3.09769658459095</v>
      </c>
    </row>
    <row r="53" spans="1:12" s="38" customFormat="1" ht="12" customHeight="1">
      <c r="A53" s="71" t="s">
        <v>254</v>
      </c>
      <c r="B53" s="71"/>
      <c r="C53" s="42">
        <v>360</v>
      </c>
      <c r="D53" s="42">
        <v>592</v>
      </c>
      <c r="E53" s="42">
        <v>480</v>
      </c>
      <c r="F53" s="42">
        <v>10716</v>
      </c>
      <c r="G53" s="43">
        <v>11436</v>
      </c>
      <c r="H53" s="43">
        <v>9936</v>
      </c>
      <c r="I53" s="42">
        <v>-112</v>
      </c>
      <c r="J53" s="122">
        <v>-18.9189189189189</v>
      </c>
      <c r="K53" s="42">
        <v>-1500</v>
      </c>
      <c r="L53" s="122">
        <v>-13.1164742917104</v>
      </c>
    </row>
    <row r="54" spans="1:12" s="38" customFormat="1" ht="12" customHeight="1">
      <c r="A54" s="71"/>
      <c r="B54" s="71"/>
      <c r="C54" s="42"/>
      <c r="D54" s="42"/>
      <c r="E54" s="42"/>
      <c r="F54" s="42"/>
      <c r="G54" s="43"/>
      <c r="H54" s="43"/>
      <c r="I54" s="42"/>
      <c r="J54" s="122"/>
      <c r="K54" s="42"/>
      <c r="L54" s="122"/>
    </row>
    <row r="55" spans="1:12" s="38" customFormat="1" ht="12" customHeight="1">
      <c r="A55" s="132" t="s">
        <v>85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2" s="38" customFormat="1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38" customFormat="1" ht="12" customHeight="1">
      <c r="A57" s="71" t="s">
        <v>218</v>
      </c>
      <c r="B57" s="71"/>
      <c r="C57" s="42">
        <v>15300</v>
      </c>
      <c r="D57" s="42">
        <v>14544</v>
      </c>
      <c r="E57" s="42">
        <v>14912</v>
      </c>
      <c r="F57" s="42">
        <v>155904</v>
      </c>
      <c r="G57" s="43">
        <v>151608</v>
      </c>
      <c r="H57" s="43">
        <v>156752</v>
      </c>
      <c r="I57" s="42">
        <v>368</v>
      </c>
      <c r="J57" s="122">
        <v>2.53025302530253</v>
      </c>
      <c r="K57" s="42">
        <v>5144</v>
      </c>
      <c r="L57" s="122">
        <v>3.39296079362567</v>
      </c>
    </row>
    <row r="58" spans="1:12" s="38" customFormat="1" ht="12" customHeight="1">
      <c r="A58" s="71" t="s">
        <v>252</v>
      </c>
      <c r="B58" s="71"/>
      <c r="C58" s="42">
        <v>1640</v>
      </c>
      <c r="D58" s="42">
        <v>1296</v>
      </c>
      <c r="E58" s="42">
        <v>1440</v>
      </c>
      <c r="F58" s="42">
        <v>18774</v>
      </c>
      <c r="G58" s="43">
        <v>20012</v>
      </c>
      <c r="H58" s="43">
        <v>19488</v>
      </c>
      <c r="I58" s="42">
        <v>144</v>
      </c>
      <c r="J58" s="122">
        <v>11.1111111111111</v>
      </c>
      <c r="K58" s="42">
        <v>-524</v>
      </c>
      <c r="L58" s="122">
        <v>-2.61842894263442</v>
      </c>
    </row>
    <row r="59" spans="1:12" s="38" customFormat="1" ht="12" customHeight="1">
      <c r="A59" s="71" t="s">
        <v>226</v>
      </c>
      <c r="B59" s="71"/>
      <c r="C59" s="42">
        <v>960</v>
      </c>
      <c r="D59" s="42">
        <v>1296</v>
      </c>
      <c r="E59" s="42">
        <v>1600</v>
      </c>
      <c r="F59" s="42">
        <v>11120</v>
      </c>
      <c r="G59" s="43">
        <v>14128</v>
      </c>
      <c r="H59" s="43">
        <v>15696</v>
      </c>
      <c r="I59" s="42">
        <v>304</v>
      </c>
      <c r="J59" s="122">
        <v>23.4567901234568</v>
      </c>
      <c r="K59" s="42">
        <v>1568</v>
      </c>
      <c r="L59" s="122">
        <v>11.0985277463194</v>
      </c>
    </row>
    <row r="60" spans="1:12" s="38" customFormat="1" ht="12" customHeight="1">
      <c r="A60" s="71" t="s">
        <v>248</v>
      </c>
      <c r="B60" s="71"/>
      <c r="C60" s="42">
        <v>1020</v>
      </c>
      <c r="D60" s="42">
        <v>928</v>
      </c>
      <c r="E60" s="42">
        <v>624</v>
      </c>
      <c r="F60" s="42">
        <v>9499</v>
      </c>
      <c r="G60" s="43">
        <v>10732</v>
      </c>
      <c r="H60" s="43">
        <v>9136</v>
      </c>
      <c r="I60" s="42">
        <v>-304</v>
      </c>
      <c r="J60" s="122">
        <v>-32.7586206896552</v>
      </c>
      <c r="K60" s="42">
        <v>-1596</v>
      </c>
      <c r="L60" s="122">
        <v>-14.8714125978382</v>
      </c>
    </row>
    <row r="61" spans="1:12" s="38" customFormat="1" ht="12" customHeight="1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</row>
    <row r="62" spans="1:6" s="38" customFormat="1" ht="12" customHeight="1">
      <c r="A62" s="143" t="str">
        <f>"1."</f>
        <v>1.</v>
      </c>
      <c r="B62" s="38" t="s">
        <v>86</v>
      </c>
      <c r="C62" s="107"/>
      <c r="D62" s="107"/>
      <c r="E62" s="107"/>
      <c r="F62" s="107"/>
    </row>
    <row r="63" spans="1:6" s="38" customFormat="1" ht="12" customHeight="1">
      <c r="A63" s="143" t="str">
        <f>"2."</f>
        <v>2.</v>
      </c>
      <c r="B63" s="38" t="s">
        <v>95</v>
      </c>
      <c r="C63" s="46"/>
      <c r="D63" s="46"/>
      <c r="E63" s="46"/>
      <c r="F63" s="46"/>
    </row>
    <row r="64" s="38" customFormat="1" ht="12" customHeight="1"/>
    <row r="65" s="38" customFormat="1" ht="12" customHeight="1">
      <c r="A65" s="38" t="s">
        <v>84</v>
      </c>
    </row>
    <row r="67" ht="12">
      <c r="A67" s="157" t="s">
        <v>114</v>
      </c>
    </row>
  </sheetData>
  <sheetProtection/>
  <mergeCells count="11">
    <mergeCell ref="K8:K9"/>
    <mergeCell ref="L8:L9"/>
    <mergeCell ref="A22:L22"/>
    <mergeCell ref="A11:L11"/>
    <mergeCell ref="A3:L3"/>
    <mergeCell ref="A4:L4"/>
    <mergeCell ref="A6:A9"/>
    <mergeCell ref="I7:J7"/>
    <mergeCell ref="K7:L7"/>
    <mergeCell ref="I8:I9"/>
    <mergeCell ref="J8:J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May 2013</oddHeader>
    <oddFooter>&amp;R&amp;"Arial Mäori,Regular"&amp;9www.stats.govt.nz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1" sqref="A1"/>
    </sheetView>
  </sheetViews>
  <sheetFormatPr defaultColWidth="10.66015625" defaultRowHeight="11.25"/>
  <cols>
    <col min="1" max="1" width="2.66015625" style="23" customWidth="1"/>
    <col min="2" max="2" width="23.1601562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27</v>
      </c>
      <c r="B1" s="19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6" s="140" customFormat="1" ht="18" customHeight="1">
      <c r="A3" s="139" t="s">
        <v>98</v>
      </c>
      <c r="B3" s="144"/>
      <c r="C3" s="145"/>
      <c r="D3" s="145"/>
      <c r="E3" s="145"/>
      <c r="F3" s="145"/>
    </row>
    <row r="4" spans="1:6" s="142" customFormat="1" ht="15" customHeight="1">
      <c r="A4" s="141" t="s">
        <v>16</v>
      </c>
      <c r="B4" s="146"/>
      <c r="C4" s="145"/>
      <c r="D4" s="145"/>
      <c r="E4" s="145"/>
      <c r="F4" s="145"/>
    </row>
    <row r="5" spans="1:6" ht="7.5" customHeight="1">
      <c r="A5" s="47"/>
      <c r="B5" s="47"/>
      <c r="C5" s="22"/>
      <c r="D5" s="22"/>
      <c r="E5" s="22"/>
      <c r="F5" s="22"/>
    </row>
    <row r="6" spans="1:12" s="30" customFormat="1" ht="15" customHeight="1">
      <c r="A6" s="222" t="s">
        <v>17</v>
      </c>
      <c r="B6" s="223"/>
      <c r="C6" s="24" t="s">
        <v>200</v>
      </c>
      <c r="D6" s="25"/>
      <c r="E6" s="26"/>
      <c r="F6" s="27" t="s">
        <v>201</v>
      </c>
      <c r="G6" s="28"/>
      <c r="H6" s="29"/>
      <c r="I6" s="112" t="s">
        <v>216</v>
      </c>
      <c r="J6" s="28"/>
      <c r="K6" s="28"/>
      <c r="L6" s="28"/>
    </row>
    <row r="7" spans="1:12" s="30" customFormat="1" ht="15" customHeight="1">
      <c r="A7" s="224"/>
      <c r="B7" s="224"/>
      <c r="C7" s="31"/>
      <c r="D7" s="25"/>
      <c r="E7" s="31"/>
      <c r="F7" s="31"/>
      <c r="G7" s="25"/>
      <c r="H7" s="31"/>
      <c r="I7" s="228" t="s">
        <v>10</v>
      </c>
      <c r="J7" s="229"/>
      <c r="K7" s="228" t="s">
        <v>11</v>
      </c>
      <c r="L7" s="230"/>
    </row>
    <row r="8" spans="1:12" s="30" customFormat="1" ht="15" customHeight="1">
      <c r="A8" s="224"/>
      <c r="B8" s="224"/>
      <c r="C8" s="108">
        <v>2011</v>
      </c>
      <c r="D8" s="109">
        <v>2012</v>
      </c>
      <c r="E8" s="108">
        <v>2013</v>
      </c>
      <c r="F8" s="108">
        <v>2011</v>
      </c>
      <c r="G8" s="109">
        <v>2012</v>
      </c>
      <c r="H8" s="108">
        <v>2013</v>
      </c>
      <c r="I8" s="231" t="s">
        <v>12</v>
      </c>
      <c r="J8" s="231" t="s">
        <v>13</v>
      </c>
      <c r="K8" s="231" t="s">
        <v>12</v>
      </c>
      <c r="L8" s="233" t="s">
        <v>13</v>
      </c>
    </row>
    <row r="9" spans="1:12" s="30" customFormat="1" ht="15" customHeight="1">
      <c r="A9" s="226"/>
      <c r="B9" s="226"/>
      <c r="C9" s="32"/>
      <c r="D9" s="33"/>
      <c r="E9" s="32"/>
      <c r="F9" s="32"/>
      <c r="G9" s="33"/>
      <c r="H9" s="32"/>
      <c r="I9" s="232"/>
      <c r="J9" s="232"/>
      <c r="K9" s="232"/>
      <c r="L9" s="234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217</v>
      </c>
      <c r="B11" s="180"/>
      <c r="C11" s="128">
        <v>100176</v>
      </c>
      <c r="D11" s="128">
        <v>100980</v>
      </c>
      <c r="E11" s="128">
        <v>99040</v>
      </c>
      <c r="F11" s="128">
        <v>1250699</v>
      </c>
      <c r="G11" s="129">
        <v>1256804</v>
      </c>
      <c r="H11" s="129">
        <v>1261820</v>
      </c>
      <c r="I11" s="128">
        <v>-1940</v>
      </c>
      <c r="J11" s="130">
        <v>-1.9211725094078</v>
      </c>
      <c r="K11" s="128">
        <v>5016</v>
      </c>
      <c r="L11" s="130">
        <v>0.399107577633426</v>
      </c>
    </row>
    <row r="12" spans="1:12" s="38" customFormat="1" ht="12" customHeight="1">
      <c r="A12" s="39"/>
      <c r="B12" s="40" t="s">
        <v>218</v>
      </c>
      <c r="C12" s="42">
        <v>77856</v>
      </c>
      <c r="D12" s="42">
        <v>78480</v>
      </c>
      <c r="E12" s="42">
        <v>76300</v>
      </c>
      <c r="F12" s="42">
        <v>989986</v>
      </c>
      <c r="G12" s="43">
        <v>988768</v>
      </c>
      <c r="H12" s="43">
        <v>978340</v>
      </c>
      <c r="I12" s="42">
        <v>-2180</v>
      </c>
      <c r="J12" s="122">
        <v>-2.77777777777778</v>
      </c>
      <c r="K12" s="42">
        <v>-10428</v>
      </c>
      <c r="L12" s="122">
        <v>-1.05464578141687</v>
      </c>
    </row>
    <row r="13" spans="1:12" s="38" customFormat="1" ht="12" customHeight="1">
      <c r="A13" s="39"/>
      <c r="B13" s="40" t="s">
        <v>219</v>
      </c>
      <c r="C13" s="42">
        <v>6384</v>
      </c>
      <c r="D13" s="42">
        <v>5700</v>
      </c>
      <c r="E13" s="42">
        <v>5720</v>
      </c>
      <c r="F13" s="42">
        <v>62845</v>
      </c>
      <c r="G13" s="43">
        <v>67024</v>
      </c>
      <c r="H13" s="43">
        <v>71600</v>
      </c>
      <c r="I13" s="42">
        <v>20</v>
      </c>
      <c r="J13" s="122">
        <v>0.350877192982456</v>
      </c>
      <c r="K13" s="42">
        <v>4576</v>
      </c>
      <c r="L13" s="122">
        <v>6.82740510861781</v>
      </c>
    </row>
    <row r="14" spans="1:12" s="38" customFormat="1" ht="12" customHeight="1">
      <c r="A14" s="39"/>
      <c r="B14" s="40" t="s">
        <v>220</v>
      </c>
      <c r="C14" s="42">
        <v>7728</v>
      </c>
      <c r="D14" s="42">
        <v>8460</v>
      </c>
      <c r="E14" s="42">
        <v>8700</v>
      </c>
      <c r="F14" s="42">
        <v>99010</v>
      </c>
      <c r="G14" s="43">
        <v>102044</v>
      </c>
      <c r="H14" s="43">
        <v>105520</v>
      </c>
      <c r="I14" s="42">
        <v>240</v>
      </c>
      <c r="J14" s="122">
        <v>2.83687943262411</v>
      </c>
      <c r="K14" s="42">
        <v>3476</v>
      </c>
      <c r="L14" s="122">
        <v>3.4063737211399</v>
      </c>
    </row>
    <row r="15" spans="1:12" s="38" customFormat="1" ht="12" customHeight="1">
      <c r="A15" s="39"/>
      <c r="B15" s="40" t="s">
        <v>222</v>
      </c>
      <c r="C15" s="42">
        <v>912</v>
      </c>
      <c r="D15" s="42">
        <v>360</v>
      </c>
      <c r="E15" s="42">
        <v>940</v>
      </c>
      <c r="F15" s="42">
        <v>8225</v>
      </c>
      <c r="G15" s="43">
        <v>7412</v>
      </c>
      <c r="H15" s="43">
        <v>6640</v>
      </c>
      <c r="I15" s="42">
        <v>580</v>
      </c>
      <c r="J15" s="122">
        <v>161.111111111111</v>
      </c>
      <c r="K15" s="42">
        <v>-772</v>
      </c>
      <c r="L15" s="122">
        <v>-10.4155423637345</v>
      </c>
    </row>
    <row r="16" spans="1:12" s="38" customFormat="1" ht="12" customHeight="1">
      <c r="A16" s="39"/>
      <c r="B16" s="40" t="s">
        <v>223</v>
      </c>
      <c r="C16" s="42">
        <v>2976</v>
      </c>
      <c r="D16" s="42">
        <v>3940</v>
      </c>
      <c r="E16" s="42">
        <v>2840</v>
      </c>
      <c r="F16" s="42">
        <v>44140</v>
      </c>
      <c r="G16" s="43">
        <v>43636</v>
      </c>
      <c r="H16" s="43">
        <v>43800</v>
      </c>
      <c r="I16" s="42">
        <v>-1100</v>
      </c>
      <c r="J16" s="122">
        <v>-27.9187817258883</v>
      </c>
      <c r="K16" s="42">
        <v>164</v>
      </c>
      <c r="L16" s="122">
        <v>0.375836465303877</v>
      </c>
    </row>
    <row r="17" spans="1:12" s="38" customFormat="1" ht="12" customHeight="1">
      <c r="A17" s="39"/>
      <c r="B17" s="40" t="s">
        <v>224</v>
      </c>
      <c r="C17" s="42">
        <v>1416</v>
      </c>
      <c r="D17" s="42">
        <v>1200</v>
      </c>
      <c r="E17" s="42">
        <v>1300</v>
      </c>
      <c r="F17" s="42">
        <v>17140</v>
      </c>
      <c r="G17" s="43">
        <v>16716</v>
      </c>
      <c r="H17" s="43">
        <v>18380</v>
      </c>
      <c r="I17" s="42">
        <v>100</v>
      </c>
      <c r="J17" s="122">
        <v>8.33333333333333</v>
      </c>
      <c r="K17" s="42">
        <v>1664</v>
      </c>
      <c r="L17" s="122">
        <v>9.95453457765016</v>
      </c>
    </row>
    <row r="18" spans="1:12" s="38" customFormat="1" ht="12" customHeight="1">
      <c r="A18" s="39"/>
      <c r="B18" s="40" t="s">
        <v>256</v>
      </c>
      <c r="C18" s="42">
        <v>864</v>
      </c>
      <c r="D18" s="42">
        <v>820</v>
      </c>
      <c r="E18" s="42">
        <v>1180</v>
      </c>
      <c r="F18" s="42">
        <v>10992</v>
      </c>
      <c r="G18" s="43">
        <v>11180</v>
      </c>
      <c r="H18" s="43">
        <v>14060</v>
      </c>
      <c r="I18" s="42">
        <v>360</v>
      </c>
      <c r="J18" s="122">
        <v>43.9024390243902</v>
      </c>
      <c r="K18" s="42">
        <v>2880</v>
      </c>
      <c r="L18" s="122">
        <v>25.7602862254025</v>
      </c>
    </row>
    <row r="19" spans="1:12" s="38" customFormat="1" ht="12" customHeight="1">
      <c r="A19" s="39"/>
      <c r="B19" s="40"/>
      <c r="C19" s="42"/>
      <c r="D19" s="42"/>
      <c r="E19" s="42"/>
      <c r="F19" s="42"/>
      <c r="G19" s="43"/>
      <c r="H19" s="43"/>
      <c r="I19" s="42"/>
      <c r="J19" s="122"/>
      <c r="K19" s="42"/>
      <c r="L19" s="122"/>
    </row>
    <row r="20" spans="1:12" s="38" customFormat="1" ht="12" customHeight="1">
      <c r="A20" s="39" t="s">
        <v>225</v>
      </c>
      <c r="B20" s="40"/>
      <c r="C20" s="128">
        <v>23544</v>
      </c>
      <c r="D20" s="128">
        <v>22220</v>
      </c>
      <c r="E20" s="128">
        <v>22040</v>
      </c>
      <c r="F20" s="128">
        <v>286420</v>
      </c>
      <c r="G20" s="129">
        <v>309608</v>
      </c>
      <c r="H20" s="129">
        <v>308520</v>
      </c>
      <c r="I20" s="128">
        <v>-180</v>
      </c>
      <c r="J20" s="130">
        <v>-0.81008100810081</v>
      </c>
      <c r="K20" s="128">
        <v>-1088</v>
      </c>
      <c r="L20" s="130">
        <v>-0.351412108214258</v>
      </c>
    </row>
    <row r="21" spans="1:12" s="38" customFormat="1" ht="12" customHeight="1">
      <c r="A21" s="39"/>
      <c r="B21" s="40" t="s">
        <v>226</v>
      </c>
      <c r="C21" s="42">
        <v>4944</v>
      </c>
      <c r="D21" s="42">
        <v>5440</v>
      </c>
      <c r="E21" s="42">
        <v>5100</v>
      </c>
      <c r="F21" s="42">
        <v>66950</v>
      </c>
      <c r="G21" s="43">
        <v>67848</v>
      </c>
      <c r="H21" s="43">
        <v>67660</v>
      </c>
      <c r="I21" s="42">
        <v>-340</v>
      </c>
      <c r="J21" s="122">
        <v>-6.25</v>
      </c>
      <c r="K21" s="42">
        <v>-188</v>
      </c>
      <c r="L21" s="122">
        <v>-0.277089965805919</v>
      </c>
    </row>
    <row r="22" spans="1:12" s="38" customFormat="1" ht="12" customHeight="1">
      <c r="A22" s="39"/>
      <c r="B22" s="40" t="s">
        <v>227</v>
      </c>
      <c r="C22" s="42">
        <v>1776</v>
      </c>
      <c r="D22" s="42">
        <v>1340</v>
      </c>
      <c r="E22" s="42">
        <v>1420</v>
      </c>
      <c r="F22" s="42">
        <v>17848</v>
      </c>
      <c r="G22" s="43">
        <v>18128</v>
      </c>
      <c r="H22" s="43">
        <v>17760</v>
      </c>
      <c r="I22" s="42">
        <v>80</v>
      </c>
      <c r="J22" s="122">
        <v>5.97014925373134</v>
      </c>
      <c r="K22" s="42">
        <v>-368</v>
      </c>
      <c r="L22" s="122">
        <v>-2.03000882612533</v>
      </c>
    </row>
    <row r="23" spans="1:12" s="38" customFormat="1" ht="12" customHeight="1">
      <c r="A23" s="39"/>
      <c r="B23" s="40" t="s">
        <v>228</v>
      </c>
      <c r="C23" s="42">
        <v>1728</v>
      </c>
      <c r="D23" s="42">
        <v>1900</v>
      </c>
      <c r="E23" s="42">
        <v>2300</v>
      </c>
      <c r="F23" s="42">
        <v>32497</v>
      </c>
      <c r="G23" s="43">
        <v>37276</v>
      </c>
      <c r="H23" s="43">
        <v>38820</v>
      </c>
      <c r="I23" s="42">
        <v>400</v>
      </c>
      <c r="J23" s="122">
        <v>21.0526315789474</v>
      </c>
      <c r="K23" s="42">
        <v>1544</v>
      </c>
      <c r="L23" s="122">
        <v>4.14207532997103</v>
      </c>
    </row>
    <row r="24" spans="1:12" s="38" customFormat="1" ht="12" customHeight="1">
      <c r="A24" s="39"/>
      <c r="B24" s="40" t="s">
        <v>229</v>
      </c>
      <c r="C24" s="42">
        <v>1464</v>
      </c>
      <c r="D24" s="42">
        <v>1200</v>
      </c>
      <c r="E24" s="42">
        <v>1620</v>
      </c>
      <c r="F24" s="42">
        <v>15677</v>
      </c>
      <c r="G24" s="43">
        <v>17952</v>
      </c>
      <c r="H24" s="43">
        <v>20240</v>
      </c>
      <c r="I24" s="42">
        <v>420</v>
      </c>
      <c r="J24" s="122">
        <v>35</v>
      </c>
      <c r="K24" s="42">
        <v>2288</v>
      </c>
      <c r="L24" s="122">
        <v>12.7450980392157</v>
      </c>
    </row>
    <row r="25" spans="1:12" s="38" customFormat="1" ht="12" customHeight="1">
      <c r="A25" s="39"/>
      <c r="B25" s="40" t="s">
        <v>230</v>
      </c>
      <c r="C25" s="42">
        <v>1176</v>
      </c>
      <c r="D25" s="42">
        <v>1560</v>
      </c>
      <c r="E25" s="42">
        <v>1540</v>
      </c>
      <c r="F25" s="42">
        <v>19306</v>
      </c>
      <c r="G25" s="43">
        <v>17768</v>
      </c>
      <c r="H25" s="43">
        <v>20120</v>
      </c>
      <c r="I25" s="42">
        <v>-20</v>
      </c>
      <c r="J25" s="122">
        <v>-1.28205128205128</v>
      </c>
      <c r="K25" s="42">
        <v>2352</v>
      </c>
      <c r="L25" s="122">
        <v>13.2372805042774</v>
      </c>
    </row>
    <row r="26" spans="1:12" s="38" customFormat="1" ht="12" customHeight="1">
      <c r="A26" s="39"/>
      <c r="B26" s="40" t="s">
        <v>231</v>
      </c>
      <c r="C26" s="42">
        <v>912</v>
      </c>
      <c r="D26" s="42">
        <v>940</v>
      </c>
      <c r="E26" s="42">
        <v>1160</v>
      </c>
      <c r="F26" s="42">
        <v>14061</v>
      </c>
      <c r="G26" s="43">
        <v>15336</v>
      </c>
      <c r="H26" s="43">
        <v>13860</v>
      </c>
      <c r="I26" s="42">
        <v>220</v>
      </c>
      <c r="J26" s="122">
        <v>23.4042553191489</v>
      </c>
      <c r="K26" s="42">
        <v>-1476</v>
      </c>
      <c r="L26" s="122">
        <v>-9.62441314553991</v>
      </c>
    </row>
    <row r="27" spans="1:12" s="38" customFormat="1" ht="12" customHeight="1">
      <c r="A27" s="39"/>
      <c r="B27" s="40" t="s">
        <v>232</v>
      </c>
      <c r="C27" s="42">
        <v>2376</v>
      </c>
      <c r="D27" s="42">
        <v>1740</v>
      </c>
      <c r="E27" s="42">
        <v>1020</v>
      </c>
      <c r="F27" s="42">
        <v>20486</v>
      </c>
      <c r="G27" s="43">
        <v>23204</v>
      </c>
      <c r="H27" s="43">
        <v>17820</v>
      </c>
      <c r="I27" s="42">
        <v>-720</v>
      </c>
      <c r="J27" s="122">
        <v>-41.3793103448276</v>
      </c>
      <c r="K27" s="42">
        <v>-5384</v>
      </c>
      <c r="L27" s="122">
        <v>-23.2028960524048</v>
      </c>
    </row>
    <row r="28" spans="1:12" s="38" customFormat="1" ht="12" customHeight="1">
      <c r="A28" s="39"/>
      <c r="B28" s="40" t="s">
        <v>233</v>
      </c>
      <c r="C28" s="42">
        <v>1176</v>
      </c>
      <c r="D28" s="42">
        <v>1300</v>
      </c>
      <c r="E28" s="42">
        <v>1380</v>
      </c>
      <c r="F28" s="42">
        <v>13383</v>
      </c>
      <c r="G28" s="43">
        <v>15612</v>
      </c>
      <c r="H28" s="43">
        <v>15020</v>
      </c>
      <c r="I28" s="42">
        <v>80</v>
      </c>
      <c r="J28" s="122">
        <v>6.15384615384615</v>
      </c>
      <c r="K28" s="42">
        <v>-592</v>
      </c>
      <c r="L28" s="122">
        <v>-3.79195490648219</v>
      </c>
    </row>
    <row r="29" spans="1:12" s="38" customFormat="1" ht="12" customHeight="1">
      <c r="A29" s="39"/>
      <c r="B29" s="40" t="s">
        <v>234</v>
      </c>
      <c r="C29" s="42">
        <v>2112</v>
      </c>
      <c r="D29" s="42">
        <v>1140</v>
      </c>
      <c r="E29" s="42">
        <v>1260</v>
      </c>
      <c r="F29" s="42">
        <v>16583</v>
      </c>
      <c r="G29" s="43">
        <v>19388</v>
      </c>
      <c r="H29" s="43">
        <v>17040</v>
      </c>
      <c r="I29" s="42">
        <v>120</v>
      </c>
      <c r="J29" s="122">
        <v>10.5263157894737</v>
      </c>
      <c r="K29" s="42">
        <v>-2348</v>
      </c>
      <c r="L29" s="122">
        <v>-12.1105838663091</v>
      </c>
    </row>
    <row r="30" spans="1:12" s="38" customFormat="1" ht="12" customHeight="1">
      <c r="A30" s="39"/>
      <c r="B30" s="40" t="s">
        <v>235</v>
      </c>
      <c r="C30" s="42">
        <v>600</v>
      </c>
      <c r="D30" s="42">
        <v>760</v>
      </c>
      <c r="E30" s="42">
        <v>540</v>
      </c>
      <c r="F30" s="42">
        <v>11312</v>
      </c>
      <c r="G30" s="43">
        <v>10524</v>
      </c>
      <c r="H30" s="43">
        <v>9920</v>
      </c>
      <c r="I30" s="42">
        <v>-220</v>
      </c>
      <c r="J30" s="122">
        <v>-28.9473684210526</v>
      </c>
      <c r="K30" s="42">
        <v>-604</v>
      </c>
      <c r="L30" s="122">
        <v>-5.73926263778031</v>
      </c>
    </row>
    <row r="31" spans="1:12" s="38" customFormat="1" ht="12" customHeight="1">
      <c r="A31" s="39"/>
      <c r="B31" s="40" t="s">
        <v>236</v>
      </c>
      <c r="C31" s="42">
        <v>3432</v>
      </c>
      <c r="D31" s="42">
        <v>2920</v>
      </c>
      <c r="E31" s="42">
        <v>3000</v>
      </c>
      <c r="F31" s="42">
        <v>31206</v>
      </c>
      <c r="G31" s="43">
        <v>37604</v>
      </c>
      <c r="H31" s="43">
        <v>40680</v>
      </c>
      <c r="I31" s="42">
        <v>80</v>
      </c>
      <c r="J31" s="122">
        <v>2.73972602739726</v>
      </c>
      <c r="K31" s="42">
        <v>3076</v>
      </c>
      <c r="L31" s="122">
        <v>8.17998085310073</v>
      </c>
    </row>
    <row r="32" spans="1:12" s="38" customFormat="1" ht="12" customHeight="1">
      <c r="A32" s="39"/>
      <c r="B32" s="40" t="s">
        <v>257</v>
      </c>
      <c r="C32" s="42">
        <v>888</v>
      </c>
      <c r="D32" s="42">
        <v>740</v>
      </c>
      <c r="E32" s="42">
        <v>580</v>
      </c>
      <c r="F32" s="42">
        <v>11563</v>
      </c>
      <c r="G32" s="43">
        <v>12052</v>
      </c>
      <c r="H32" s="43">
        <v>11880</v>
      </c>
      <c r="I32" s="42">
        <v>-160</v>
      </c>
      <c r="J32" s="122">
        <v>-21.6216216216216</v>
      </c>
      <c r="K32" s="42">
        <v>-172</v>
      </c>
      <c r="L32" s="122">
        <v>-1.42714902090939</v>
      </c>
    </row>
    <row r="33" spans="1:12" s="38" customFormat="1" ht="12" customHeight="1">
      <c r="A33" s="39"/>
      <c r="B33" s="40"/>
      <c r="C33" s="42"/>
      <c r="D33" s="42"/>
      <c r="E33" s="42"/>
      <c r="F33" s="42"/>
      <c r="G33" s="43"/>
      <c r="H33" s="43"/>
      <c r="I33" s="42"/>
      <c r="J33" s="122"/>
      <c r="K33" s="42"/>
      <c r="L33" s="122"/>
    </row>
    <row r="34" spans="1:12" s="38" customFormat="1" ht="12" customHeight="1">
      <c r="A34" s="39" t="s">
        <v>237</v>
      </c>
      <c r="B34" s="40"/>
      <c r="C34" s="128">
        <v>23640</v>
      </c>
      <c r="D34" s="128">
        <v>23180</v>
      </c>
      <c r="E34" s="128">
        <v>22140</v>
      </c>
      <c r="F34" s="128">
        <v>171107</v>
      </c>
      <c r="G34" s="129">
        <v>174448</v>
      </c>
      <c r="H34" s="129">
        <v>173300</v>
      </c>
      <c r="I34" s="128">
        <v>-1040</v>
      </c>
      <c r="J34" s="130">
        <v>-4.48662640207075</v>
      </c>
      <c r="K34" s="128">
        <v>-1148</v>
      </c>
      <c r="L34" s="130">
        <v>-0.658075758965422</v>
      </c>
    </row>
    <row r="35" spans="1:12" s="38" customFormat="1" ht="12" customHeight="1">
      <c r="A35" s="39"/>
      <c r="B35" s="40" t="s">
        <v>240</v>
      </c>
      <c r="C35" s="42">
        <v>1896</v>
      </c>
      <c r="D35" s="42">
        <v>2000</v>
      </c>
      <c r="E35" s="42">
        <v>2280</v>
      </c>
      <c r="F35" s="42">
        <v>13957</v>
      </c>
      <c r="G35" s="43">
        <v>13636</v>
      </c>
      <c r="H35" s="43">
        <v>14500</v>
      </c>
      <c r="I35" s="42">
        <v>280</v>
      </c>
      <c r="J35" s="122">
        <v>14</v>
      </c>
      <c r="K35" s="42">
        <v>864</v>
      </c>
      <c r="L35" s="122">
        <v>6.33616896450572</v>
      </c>
    </row>
    <row r="36" spans="1:12" s="38" customFormat="1" ht="12" customHeight="1">
      <c r="A36" s="39"/>
      <c r="B36" s="40" t="s">
        <v>241</v>
      </c>
      <c r="C36" s="42">
        <v>1560</v>
      </c>
      <c r="D36" s="42">
        <v>1300</v>
      </c>
      <c r="E36" s="42">
        <v>1540</v>
      </c>
      <c r="F36" s="42">
        <v>12121</v>
      </c>
      <c r="G36" s="43">
        <v>12128</v>
      </c>
      <c r="H36" s="43">
        <v>12600</v>
      </c>
      <c r="I36" s="42">
        <v>240</v>
      </c>
      <c r="J36" s="122">
        <v>18.4615384615385</v>
      </c>
      <c r="K36" s="42">
        <v>472</v>
      </c>
      <c r="L36" s="122">
        <v>3.89182058047493</v>
      </c>
    </row>
    <row r="37" spans="1:12" s="38" customFormat="1" ht="12" customHeight="1">
      <c r="A37" s="39"/>
      <c r="B37" s="40" t="s">
        <v>243</v>
      </c>
      <c r="C37" s="42">
        <v>2712</v>
      </c>
      <c r="D37" s="42">
        <v>1860</v>
      </c>
      <c r="E37" s="42">
        <v>2080</v>
      </c>
      <c r="F37" s="42">
        <v>11848</v>
      </c>
      <c r="G37" s="43">
        <v>12284</v>
      </c>
      <c r="H37" s="43">
        <v>12320</v>
      </c>
      <c r="I37" s="42">
        <v>220</v>
      </c>
      <c r="J37" s="122">
        <v>11.8279569892473</v>
      </c>
      <c r="K37" s="42">
        <v>36</v>
      </c>
      <c r="L37" s="122">
        <v>0.293064148485835</v>
      </c>
    </row>
    <row r="38" spans="1:12" s="38" customFormat="1" ht="12" customHeight="1">
      <c r="A38" s="39"/>
      <c r="B38" s="40" t="s">
        <v>248</v>
      </c>
      <c r="C38" s="42">
        <v>12096</v>
      </c>
      <c r="D38" s="42">
        <v>12680</v>
      </c>
      <c r="E38" s="42">
        <v>11000</v>
      </c>
      <c r="F38" s="42">
        <v>93867</v>
      </c>
      <c r="G38" s="43">
        <v>95508</v>
      </c>
      <c r="H38" s="43">
        <v>91540</v>
      </c>
      <c r="I38" s="42">
        <v>-1680</v>
      </c>
      <c r="J38" s="122">
        <v>-13.2492113564669</v>
      </c>
      <c r="K38" s="42">
        <v>-3968</v>
      </c>
      <c r="L38" s="122">
        <v>-4.1546257905097</v>
      </c>
    </row>
    <row r="39" spans="1:12" s="38" customFormat="1" ht="12" customHeight="1">
      <c r="A39" s="39"/>
      <c r="B39" s="40"/>
      <c r="C39" s="42"/>
      <c r="D39" s="42"/>
      <c r="E39" s="42"/>
      <c r="F39" s="42"/>
      <c r="G39" s="43"/>
      <c r="H39" s="43"/>
      <c r="I39" s="42"/>
      <c r="J39" s="122"/>
      <c r="K39" s="42"/>
      <c r="L39" s="122"/>
    </row>
    <row r="40" spans="1:12" s="38" customFormat="1" ht="12" customHeight="1">
      <c r="A40" s="39" t="s">
        <v>249</v>
      </c>
      <c r="B40" s="40"/>
      <c r="C40" s="128">
        <v>12624</v>
      </c>
      <c r="D40" s="128">
        <v>13680</v>
      </c>
      <c r="E40" s="128">
        <v>16240</v>
      </c>
      <c r="F40" s="128">
        <v>135364</v>
      </c>
      <c r="G40" s="129">
        <v>145876</v>
      </c>
      <c r="H40" s="129">
        <v>163500</v>
      </c>
      <c r="I40" s="128">
        <v>2560</v>
      </c>
      <c r="J40" s="130">
        <v>18.7134502923977</v>
      </c>
      <c r="K40" s="128">
        <v>17624</v>
      </c>
      <c r="L40" s="130">
        <v>12.0814938715073</v>
      </c>
    </row>
    <row r="41" spans="1:12" s="38" customFormat="1" ht="12" customHeight="1">
      <c r="A41" s="39"/>
      <c r="B41" s="40" t="s">
        <v>251</v>
      </c>
      <c r="C41" s="42">
        <v>1872</v>
      </c>
      <c r="D41" s="42">
        <v>1860</v>
      </c>
      <c r="E41" s="42">
        <v>1760</v>
      </c>
      <c r="F41" s="42">
        <v>19827</v>
      </c>
      <c r="G41" s="43">
        <v>19164</v>
      </c>
      <c r="H41" s="43">
        <v>20720</v>
      </c>
      <c r="I41" s="42">
        <v>-100</v>
      </c>
      <c r="J41" s="122">
        <v>-5.37634408602151</v>
      </c>
      <c r="K41" s="42">
        <v>1556</v>
      </c>
      <c r="L41" s="122">
        <v>8.11939052389898</v>
      </c>
    </row>
    <row r="42" spans="1:12" s="38" customFormat="1" ht="12" customHeight="1">
      <c r="A42" s="39"/>
      <c r="B42" s="40" t="s">
        <v>252</v>
      </c>
      <c r="C42" s="42">
        <v>9216</v>
      </c>
      <c r="D42" s="42">
        <v>10540</v>
      </c>
      <c r="E42" s="42">
        <v>13240</v>
      </c>
      <c r="F42" s="42">
        <v>99037</v>
      </c>
      <c r="G42" s="43">
        <v>111696</v>
      </c>
      <c r="H42" s="43">
        <v>126940</v>
      </c>
      <c r="I42" s="42">
        <v>2700</v>
      </c>
      <c r="J42" s="122">
        <v>25.6166982922201</v>
      </c>
      <c r="K42" s="42">
        <v>15244</v>
      </c>
      <c r="L42" s="122">
        <v>13.6477582008308</v>
      </c>
    </row>
    <row r="43" spans="1:12" s="38" customFormat="1" ht="12" customHeight="1">
      <c r="A43" s="39"/>
      <c r="B43" s="40"/>
      <c r="C43" s="42"/>
      <c r="D43" s="42"/>
      <c r="E43" s="42"/>
      <c r="F43" s="42"/>
      <c r="G43" s="43"/>
      <c r="H43" s="43"/>
      <c r="I43" s="42"/>
      <c r="J43" s="122"/>
      <c r="K43" s="42"/>
      <c r="L43" s="122"/>
    </row>
    <row r="44" spans="1:12" s="38" customFormat="1" ht="12" customHeight="1">
      <c r="A44" s="39" t="s">
        <v>253</v>
      </c>
      <c r="B44" s="40"/>
      <c r="C44" s="128">
        <v>2352</v>
      </c>
      <c r="D44" s="128">
        <v>2660</v>
      </c>
      <c r="E44" s="128">
        <v>2780</v>
      </c>
      <c r="F44" s="128">
        <v>40390</v>
      </c>
      <c r="G44" s="129">
        <v>35692</v>
      </c>
      <c r="H44" s="129">
        <v>37940</v>
      </c>
      <c r="I44" s="128">
        <v>120</v>
      </c>
      <c r="J44" s="130">
        <v>4.51127819548872</v>
      </c>
      <c r="K44" s="128">
        <v>2248</v>
      </c>
      <c r="L44" s="130">
        <v>6.2983301580186</v>
      </c>
    </row>
    <row r="45" spans="1:12" s="38" customFormat="1" ht="12" customHeight="1">
      <c r="A45" s="39"/>
      <c r="B45" s="40" t="s">
        <v>254</v>
      </c>
      <c r="C45" s="42">
        <v>816</v>
      </c>
      <c r="D45" s="42">
        <v>900</v>
      </c>
      <c r="E45" s="42">
        <v>680</v>
      </c>
      <c r="F45" s="42">
        <v>16266</v>
      </c>
      <c r="G45" s="43">
        <v>14472</v>
      </c>
      <c r="H45" s="43">
        <v>14840</v>
      </c>
      <c r="I45" s="42">
        <v>-220</v>
      </c>
      <c r="J45" s="122">
        <v>-24.4444444444444</v>
      </c>
      <c r="K45" s="42">
        <v>368</v>
      </c>
      <c r="L45" s="122">
        <v>2.5428413488115</v>
      </c>
    </row>
    <row r="46" spans="1:12" s="38" customFormat="1" ht="12" customHeight="1">
      <c r="A46" s="39"/>
      <c r="B46" s="40"/>
      <c r="C46" s="42"/>
      <c r="D46" s="42"/>
      <c r="E46" s="42"/>
      <c r="F46" s="42"/>
      <c r="G46" s="43"/>
      <c r="H46" s="43"/>
      <c r="I46" s="42"/>
      <c r="J46" s="122"/>
      <c r="K46" s="42"/>
      <c r="L46" s="122"/>
    </row>
    <row r="47" spans="1:12" s="38" customFormat="1" ht="12" customHeight="1">
      <c r="A47" s="39" t="s">
        <v>80</v>
      </c>
      <c r="B47" s="40"/>
      <c r="C47" s="128">
        <v>19584</v>
      </c>
      <c r="D47" s="128">
        <v>16880</v>
      </c>
      <c r="E47" s="128">
        <v>20660</v>
      </c>
      <c r="F47" s="128">
        <v>191734</v>
      </c>
      <c r="G47" s="129">
        <v>205920</v>
      </c>
      <c r="H47" s="129">
        <v>221060</v>
      </c>
      <c r="I47" s="128">
        <v>3780</v>
      </c>
      <c r="J47" s="130">
        <v>22.39336492891</v>
      </c>
      <c r="K47" s="128">
        <v>15140</v>
      </c>
      <c r="L47" s="130">
        <v>7.35236985236985</v>
      </c>
    </row>
    <row r="48" spans="1:12" s="38" customFormat="1" ht="12" customHeight="1">
      <c r="A48" s="3"/>
      <c r="B48"/>
      <c r="C48"/>
      <c r="D48"/>
      <c r="E48"/>
      <c r="F48"/>
      <c r="G48"/>
      <c r="H48"/>
      <c r="I48"/>
      <c r="J48"/>
      <c r="K48"/>
      <c r="L48"/>
    </row>
    <row r="49" spans="1:12" s="38" customFormat="1" ht="12" customHeight="1">
      <c r="A49" s="177" t="s">
        <v>54</v>
      </c>
      <c r="B49" s="113"/>
      <c r="C49" s="117">
        <v>181850</v>
      </c>
      <c r="D49" s="117">
        <v>179331</v>
      </c>
      <c r="E49" s="117">
        <v>182414</v>
      </c>
      <c r="F49" s="117">
        <v>2073116</v>
      </c>
      <c r="G49" s="116">
        <v>2124936</v>
      </c>
      <c r="H49" s="116">
        <v>2162918</v>
      </c>
      <c r="I49" s="117">
        <v>3083</v>
      </c>
      <c r="J49" s="123">
        <v>1.71916734976106</v>
      </c>
      <c r="K49" s="117">
        <v>37982</v>
      </c>
      <c r="L49" s="123">
        <v>1.78744206884349</v>
      </c>
    </row>
    <row r="50" s="38" customFormat="1" ht="12" customHeight="1">
      <c r="B50" s="45"/>
    </row>
    <row r="51" spans="1:6" s="38" customFormat="1" ht="12" customHeight="1">
      <c r="A51" s="143" t="str">
        <f>"1."</f>
        <v>1.</v>
      </c>
      <c r="B51" s="38" t="s">
        <v>90</v>
      </c>
      <c r="C51" s="107"/>
      <c r="D51" s="107"/>
      <c r="E51" s="107"/>
      <c r="F51" s="107"/>
    </row>
    <row r="52" spans="1:6" s="38" customFormat="1" ht="12" customHeight="1">
      <c r="A52" s="143" t="str">
        <f>"2."</f>
        <v>2.</v>
      </c>
      <c r="B52" s="38" t="s">
        <v>95</v>
      </c>
      <c r="C52" s="46"/>
      <c r="D52" s="46"/>
      <c r="E52" s="46"/>
      <c r="F52" s="46"/>
    </row>
    <row r="53" s="38" customFormat="1" ht="12" customHeight="1"/>
    <row r="54" s="38" customFormat="1" ht="12" customHeight="1">
      <c r="A54" s="52" t="s">
        <v>60</v>
      </c>
    </row>
    <row r="55" spans="1:12" s="38" customFormat="1" ht="12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s="38" customFormat="1" ht="12" customHeight="1">
      <c r="A56" s="157" t="s">
        <v>114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s="38" customFormat="1" ht="12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s="38" customFormat="1" ht="12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s="38" customFormat="1" ht="12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s="38" customFormat="1" ht="12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s="38" customFormat="1" ht="12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s="38" customFormat="1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38" customFormat="1" ht="12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 ht="1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 ht="1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</sheetData>
  <sheetProtection/>
  <mergeCells count="7">
    <mergeCell ref="A6:B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May 2013</oddHeader>
    <oddFooter>&amp;R&amp;"Arial Mäori,Regular"&amp;9www.stats.govt.nz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A1" sqref="A1"/>
    </sheetView>
  </sheetViews>
  <sheetFormatPr defaultColWidth="10.66015625" defaultRowHeight="11.25"/>
  <cols>
    <col min="1" max="1" width="2.66015625" style="23" customWidth="1"/>
    <col min="2" max="2" width="23.1601562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7</v>
      </c>
      <c r="B1" s="19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6" s="140" customFormat="1" ht="18" customHeight="1">
      <c r="A3" s="139" t="s">
        <v>99</v>
      </c>
      <c r="B3" s="144"/>
      <c r="C3" s="145"/>
      <c r="D3" s="145"/>
      <c r="E3" s="145"/>
      <c r="F3" s="145"/>
    </row>
    <row r="4" spans="1:6" s="142" customFormat="1" ht="15" customHeight="1">
      <c r="A4" s="141" t="s">
        <v>8</v>
      </c>
      <c r="B4" s="146"/>
      <c r="C4" s="145"/>
      <c r="D4" s="145"/>
      <c r="E4" s="145"/>
      <c r="F4" s="145"/>
    </row>
    <row r="5" spans="1:6" ht="7.5" customHeight="1">
      <c r="A5" s="47"/>
      <c r="B5" s="47"/>
      <c r="C5" s="22"/>
      <c r="D5" s="22"/>
      <c r="E5" s="22"/>
      <c r="F5" s="22"/>
    </row>
    <row r="6" spans="1:12" s="30" customFormat="1" ht="15" customHeight="1">
      <c r="A6" s="222" t="s">
        <v>9</v>
      </c>
      <c r="B6" s="223"/>
      <c r="C6" s="24" t="s">
        <v>200</v>
      </c>
      <c r="D6" s="25"/>
      <c r="E6" s="26"/>
      <c r="F6" s="27" t="s">
        <v>201</v>
      </c>
      <c r="G6" s="28"/>
      <c r="H6" s="29"/>
      <c r="I6" s="112" t="s">
        <v>216</v>
      </c>
      <c r="J6" s="28"/>
      <c r="K6" s="28"/>
      <c r="L6" s="28"/>
    </row>
    <row r="7" spans="1:12" s="30" customFormat="1" ht="15" customHeight="1">
      <c r="A7" s="224"/>
      <c r="B7" s="224"/>
      <c r="C7" s="31"/>
      <c r="D7" s="25"/>
      <c r="E7" s="31"/>
      <c r="F7" s="31"/>
      <c r="G7" s="25"/>
      <c r="H7" s="31"/>
      <c r="I7" s="228" t="s">
        <v>10</v>
      </c>
      <c r="J7" s="229"/>
      <c r="K7" s="228" t="s">
        <v>11</v>
      </c>
      <c r="L7" s="230"/>
    </row>
    <row r="8" spans="1:12" s="30" customFormat="1" ht="15" customHeight="1">
      <c r="A8" s="224"/>
      <c r="B8" s="224"/>
      <c r="C8" s="108">
        <v>2011</v>
      </c>
      <c r="D8" s="109">
        <v>2012</v>
      </c>
      <c r="E8" s="108">
        <v>2013</v>
      </c>
      <c r="F8" s="108">
        <v>2011</v>
      </c>
      <c r="G8" s="109">
        <v>2012</v>
      </c>
      <c r="H8" s="108">
        <v>2013</v>
      </c>
      <c r="I8" s="231" t="s">
        <v>12</v>
      </c>
      <c r="J8" s="231" t="s">
        <v>13</v>
      </c>
      <c r="K8" s="231" t="s">
        <v>12</v>
      </c>
      <c r="L8" s="233" t="s">
        <v>13</v>
      </c>
    </row>
    <row r="9" spans="1:12" s="30" customFormat="1" ht="15" customHeight="1">
      <c r="A9" s="226"/>
      <c r="B9" s="226"/>
      <c r="C9" s="32"/>
      <c r="D9" s="33"/>
      <c r="E9" s="32"/>
      <c r="F9" s="32"/>
      <c r="G9" s="33"/>
      <c r="H9" s="32"/>
      <c r="I9" s="232"/>
      <c r="J9" s="232"/>
      <c r="K9" s="232"/>
      <c r="L9" s="234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217</v>
      </c>
      <c r="B11" s="180"/>
      <c r="C11" s="128">
        <v>1280</v>
      </c>
      <c r="D11" s="128">
        <v>1343</v>
      </c>
      <c r="E11" s="128">
        <v>1628</v>
      </c>
      <c r="F11" s="128">
        <v>19514</v>
      </c>
      <c r="G11" s="129">
        <v>18068</v>
      </c>
      <c r="H11" s="129">
        <v>20676</v>
      </c>
      <c r="I11" s="128">
        <v>285</v>
      </c>
      <c r="J11" s="130">
        <v>21.2211466865227</v>
      </c>
      <c r="K11" s="128">
        <v>2608</v>
      </c>
      <c r="L11" s="130">
        <v>14.4343590878902</v>
      </c>
    </row>
    <row r="12" spans="1:12" s="38" customFormat="1" ht="12" customHeight="1">
      <c r="A12" s="39"/>
      <c r="B12" s="40" t="s">
        <v>218</v>
      </c>
      <c r="C12" s="42">
        <v>945</v>
      </c>
      <c r="D12" s="42">
        <v>1020</v>
      </c>
      <c r="E12" s="42">
        <v>1325</v>
      </c>
      <c r="F12" s="42">
        <v>15215</v>
      </c>
      <c r="G12" s="43">
        <v>13759</v>
      </c>
      <c r="H12" s="43">
        <v>16469</v>
      </c>
      <c r="I12" s="42">
        <v>305</v>
      </c>
      <c r="J12" s="122">
        <v>29.9019607843137</v>
      </c>
      <c r="K12" s="42">
        <v>2710</v>
      </c>
      <c r="L12" s="122">
        <v>19.6961988516607</v>
      </c>
    </row>
    <row r="13" spans="1:12" s="38" customFormat="1" ht="12" customHeight="1">
      <c r="A13" s="39"/>
      <c r="B13" s="40" t="s">
        <v>220</v>
      </c>
      <c r="C13" s="42">
        <v>94</v>
      </c>
      <c r="D13" s="42">
        <v>79</v>
      </c>
      <c r="E13" s="42">
        <v>89</v>
      </c>
      <c r="F13" s="42">
        <v>1158</v>
      </c>
      <c r="G13" s="43">
        <v>1132</v>
      </c>
      <c r="H13" s="43">
        <v>1183</v>
      </c>
      <c r="I13" s="42">
        <v>10</v>
      </c>
      <c r="J13" s="122">
        <v>12.6582278481013</v>
      </c>
      <c r="K13" s="42">
        <v>51</v>
      </c>
      <c r="L13" s="122">
        <v>4.50530035335689</v>
      </c>
    </row>
    <row r="14" spans="1:12" s="38" customFormat="1" ht="12" customHeight="1">
      <c r="A14" s="39"/>
      <c r="B14" s="40" t="s">
        <v>223</v>
      </c>
      <c r="C14" s="42">
        <v>118</v>
      </c>
      <c r="D14" s="42">
        <v>159</v>
      </c>
      <c r="E14" s="42">
        <v>111</v>
      </c>
      <c r="F14" s="42">
        <v>1474</v>
      </c>
      <c r="G14" s="43">
        <v>1575</v>
      </c>
      <c r="H14" s="43">
        <v>1406</v>
      </c>
      <c r="I14" s="42">
        <v>-48</v>
      </c>
      <c r="J14" s="122">
        <v>-30.188679245283</v>
      </c>
      <c r="K14" s="42">
        <v>-169</v>
      </c>
      <c r="L14" s="122">
        <v>-10.7301587301587</v>
      </c>
    </row>
    <row r="15" spans="1:12" s="38" customFormat="1" ht="12" customHeight="1">
      <c r="A15" s="39"/>
      <c r="B15" s="40" t="s">
        <v>224</v>
      </c>
      <c r="C15" s="42">
        <v>50</v>
      </c>
      <c r="D15" s="42">
        <v>34</v>
      </c>
      <c r="E15" s="42">
        <v>38</v>
      </c>
      <c r="F15" s="42">
        <v>634</v>
      </c>
      <c r="G15" s="43">
        <v>612</v>
      </c>
      <c r="H15" s="43">
        <v>569</v>
      </c>
      <c r="I15" s="42">
        <v>4</v>
      </c>
      <c r="J15" s="122">
        <v>11.7647058823529</v>
      </c>
      <c r="K15" s="42">
        <v>-43</v>
      </c>
      <c r="L15" s="122">
        <v>-7.02614379084967</v>
      </c>
    </row>
    <row r="16" spans="1:12" s="38" customFormat="1" ht="12" customHeight="1">
      <c r="A16" s="39"/>
      <c r="B16" s="40"/>
      <c r="C16" s="42"/>
      <c r="D16" s="42"/>
      <c r="E16" s="42"/>
      <c r="F16" s="42"/>
      <c r="G16" s="43"/>
      <c r="H16" s="43"/>
      <c r="I16" s="42"/>
      <c r="J16" s="122"/>
      <c r="K16" s="42"/>
      <c r="L16" s="122"/>
    </row>
    <row r="17" spans="1:12" s="38" customFormat="1" ht="12" customHeight="1">
      <c r="A17" s="39" t="s">
        <v>225</v>
      </c>
      <c r="B17" s="40"/>
      <c r="C17" s="128">
        <v>1745</v>
      </c>
      <c r="D17" s="128">
        <v>1857</v>
      </c>
      <c r="E17" s="128">
        <v>1983</v>
      </c>
      <c r="F17" s="128">
        <v>27209</v>
      </c>
      <c r="G17" s="129">
        <v>27000</v>
      </c>
      <c r="H17" s="129">
        <v>27495</v>
      </c>
      <c r="I17" s="128">
        <v>126</v>
      </c>
      <c r="J17" s="130">
        <v>6.78513731825525</v>
      </c>
      <c r="K17" s="128">
        <v>495</v>
      </c>
      <c r="L17" s="130">
        <v>1.83333333333333</v>
      </c>
    </row>
    <row r="18" spans="1:12" s="38" customFormat="1" ht="12" customHeight="1">
      <c r="A18" s="39"/>
      <c r="B18" s="40" t="s">
        <v>226</v>
      </c>
      <c r="C18" s="42">
        <v>459</v>
      </c>
      <c r="D18" s="42">
        <v>481</v>
      </c>
      <c r="E18" s="42">
        <v>404</v>
      </c>
      <c r="F18" s="42">
        <v>6845</v>
      </c>
      <c r="G18" s="43">
        <v>7636</v>
      </c>
      <c r="H18" s="43">
        <v>7817</v>
      </c>
      <c r="I18" s="42">
        <v>-77</v>
      </c>
      <c r="J18" s="122">
        <v>-16.008316008316</v>
      </c>
      <c r="K18" s="42">
        <v>181</v>
      </c>
      <c r="L18" s="122">
        <v>2.37035096909377</v>
      </c>
    </row>
    <row r="19" spans="1:12" s="38" customFormat="1" ht="12" customHeight="1">
      <c r="A19" s="39"/>
      <c r="B19" s="40" t="s">
        <v>227</v>
      </c>
      <c r="C19" s="42">
        <v>53</v>
      </c>
      <c r="D19" s="42">
        <v>57</v>
      </c>
      <c r="E19" s="42">
        <v>40</v>
      </c>
      <c r="F19" s="42">
        <v>758</v>
      </c>
      <c r="G19" s="43">
        <v>757</v>
      </c>
      <c r="H19" s="43">
        <v>801</v>
      </c>
      <c r="I19" s="42">
        <v>-17</v>
      </c>
      <c r="J19" s="122">
        <v>-29.8245614035088</v>
      </c>
      <c r="K19" s="42">
        <v>44</v>
      </c>
      <c r="L19" s="122">
        <v>5.81241743725231</v>
      </c>
    </row>
    <row r="20" spans="1:12" s="38" customFormat="1" ht="12" customHeight="1">
      <c r="A20" s="39"/>
      <c r="B20" s="40" t="s">
        <v>228</v>
      </c>
      <c r="C20" s="42">
        <v>428</v>
      </c>
      <c r="D20" s="42">
        <v>486</v>
      </c>
      <c r="E20" s="42">
        <v>628</v>
      </c>
      <c r="F20" s="42">
        <v>7246</v>
      </c>
      <c r="G20" s="43">
        <v>6474</v>
      </c>
      <c r="H20" s="43">
        <v>6397</v>
      </c>
      <c r="I20" s="42">
        <v>142</v>
      </c>
      <c r="J20" s="122">
        <v>29.2181069958848</v>
      </c>
      <c r="K20" s="42">
        <v>-77</v>
      </c>
      <c r="L20" s="122">
        <v>-1.18937287611986</v>
      </c>
    </row>
    <row r="21" spans="1:12" s="38" customFormat="1" ht="12" customHeight="1">
      <c r="A21" s="39"/>
      <c r="B21" s="40" t="s">
        <v>229</v>
      </c>
      <c r="C21" s="42">
        <v>26</v>
      </c>
      <c r="D21" s="42">
        <v>15</v>
      </c>
      <c r="E21" s="42">
        <v>30</v>
      </c>
      <c r="F21" s="42">
        <v>369</v>
      </c>
      <c r="G21" s="43">
        <v>379</v>
      </c>
      <c r="H21" s="43">
        <v>524</v>
      </c>
      <c r="I21" s="42">
        <v>15</v>
      </c>
      <c r="J21" s="122">
        <v>100</v>
      </c>
      <c r="K21" s="42">
        <v>145</v>
      </c>
      <c r="L21" s="122">
        <v>38.2585751978892</v>
      </c>
    </row>
    <row r="22" spans="1:12" s="38" customFormat="1" ht="12" customHeight="1">
      <c r="A22" s="39"/>
      <c r="B22" s="40" t="s">
        <v>230</v>
      </c>
      <c r="C22" s="42">
        <v>149</v>
      </c>
      <c r="D22" s="42">
        <v>137</v>
      </c>
      <c r="E22" s="42">
        <v>143</v>
      </c>
      <c r="F22" s="42">
        <v>2018</v>
      </c>
      <c r="G22" s="43">
        <v>1968</v>
      </c>
      <c r="H22" s="43">
        <v>1872</v>
      </c>
      <c r="I22" s="42">
        <v>6</v>
      </c>
      <c r="J22" s="122">
        <v>4.37956204379562</v>
      </c>
      <c r="K22" s="42">
        <v>-96</v>
      </c>
      <c r="L22" s="122">
        <v>-4.8780487804878</v>
      </c>
    </row>
    <row r="23" spans="1:12" s="38" customFormat="1" ht="12" customHeight="1">
      <c r="A23" s="39"/>
      <c r="B23" s="40" t="s">
        <v>231</v>
      </c>
      <c r="C23" s="42">
        <v>110</v>
      </c>
      <c r="D23" s="42">
        <v>99</v>
      </c>
      <c r="E23" s="42">
        <v>122</v>
      </c>
      <c r="F23" s="42">
        <v>1879</v>
      </c>
      <c r="G23" s="43">
        <v>1605</v>
      </c>
      <c r="H23" s="43">
        <v>1695</v>
      </c>
      <c r="I23" s="42">
        <v>23</v>
      </c>
      <c r="J23" s="122">
        <v>23.2323232323232</v>
      </c>
      <c r="K23" s="42">
        <v>90</v>
      </c>
      <c r="L23" s="122">
        <v>5.60747663551402</v>
      </c>
    </row>
    <row r="24" spans="1:12" s="38" customFormat="1" ht="12" customHeight="1">
      <c r="A24" s="39"/>
      <c r="B24" s="40" t="s">
        <v>232</v>
      </c>
      <c r="C24" s="42">
        <v>56</v>
      </c>
      <c r="D24" s="42">
        <v>50</v>
      </c>
      <c r="E24" s="42">
        <v>40</v>
      </c>
      <c r="F24" s="42">
        <v>1392</v>
      </c>
      <c r="G24" s="43">
        <v>1229</v>
      </c>
      <c r="H24" s="43">
        <v>1091</v>
      </c>
      <c r="I24" s="42">
        <v>-10</v>
      </c>
      <c r="J24" s="122">
        <v>-20</v>
      </c>
      <c r="K24" s="42">
        <v>-138</v>
      </c>
      <c r="L24" s="122">
        <v>-11.2286411716843</v>
      </c>
    </row>
    <row r="25" spans="1:12" s="38" customFormat="1" ht="12" customHeight="1">
      <c r="A25" s="39"/>
      <c r="B25" s="40" t="s">
        <v>233</v>
      </c>
      <c r="C25" s="42">
        <v>203</v>
      </c>
      <c r="D25" s="42">
        <v>218</v>
      </c>
      <c r="E25" s="42">
        <v>223</v>
      </c>
      <c r="F25" s="42">
        <v>2069</v>
      </c>
      <c r="G25" s="43">
        <v>2417</v>
      </c>
      <c r="H25" s="43">
        <v>2364</v>
      </c>
      <c r="I25" s="42">
        <v>5</v>
      </c>
      <c r="J25" s="122">
        <v>2.29357798165138</v>
      </c>
      <c r="K25" s="42">
        <v>-53</v>
      </c>
      <c r="L25" s="122">
        <v>-2.19280099296649</v>
      </c>
    </row>
    <row r="26" spans="1:12" s="38" customFormat="1" ht="12" customHeight="1">
      <c r="A26" s="39"/>
      <c r="B26" s="40" t="s">
        <v>234</v>
      </c>
      <c r="C26" s="42">
        <v>23</v>
      </c>
      <c r="D26" s="42">
        <v>39</v>
      </c>
      <c r="E26" s="42">
        <v>45</v>
      </c>
      <c r="F26" s="42">
        <v>673</v>
      </c>
      <c r="G26" s="43">
        <v>706</v>
      </c>
      <c r="H26" s="43">
        <v>891</v>
      </c>
      <c r="I26" s="42">
        <v>6</v>
      </c>
      <c r="J26" s="122">
        <v>15.3846153846154</v>
      </c>
      <c r="K26" s="42">
        <v>185</v>
      </c>
      <c r="L26" s="122">
        <v>26.2039660056657</v>
      </c>
    </row>
    <row r="27" spans="1:12" s="38" customFormat="1" ht="12" customHeight="1">
      <c r="A27" s="39"/>
      <c r="B27" s="40" t="s">
        <v>258</v>
      </c>
      <c r="C27" s="42">
        <v>42</v>
      </c>
      <c r="D27" s="42">
        <v>62</v>
      </c>
      <c r="E27" s="42">
        <v>40</v>
      </c>
      <c r="F27" s="42">
        <v>575</v>
      </c>
      <c r="G27" s="43">
        <v>691</v>
      </c>
      <c r="H27" s="43">
        <v>592</v>
      </c>
      <c r="I27" s="42">
        <v>-22</v>
      </c>
      <c r="J27" s="122">
        <v>-35.4838709677419</v>
      </c>
      <c r="K27" s="42">
        <v>-99</v>
      </c>
      <c r="L27" s="122">
        <v>-14.3270622286541</v>
      </c>
    </row>
    <row r="28" spans="1:12" s="38" customFormat="1" ht="12" customHeight="1">
      <c r="A28" s="39"/>
      <c r="B28" s="40" t="s">
        <v>235</v>
      </c>
      <c r="C28" s="42">
        <v>52</v>
      </c>
      <c r="D28" s="42">
        <v>72</v>
      </c>
      <c r="E28" s="42">
        <v>50</v>
      </c>
      <c r="F28" s="42">
        <v>772</v>
      </c>
      <c r="G28" s="43">
        <v>713</v>
      </c>
      <c r="H28" s="43">
        <v>742</v>
      </c>
      <c r="I28" s="42">
        <v>-22</v>
      </c>
      <c r="J28" s="122">
        <v>-30.5555555555556</v>
      </c>
      <c r="K28" s="42">
        <v>29</v>
      </c>
      <c r="L28" s="122">
        <v>4.06732117812062</v>
      </c>
    </row>
    <row r="29" spans="1:12" s="38" customFormat="1" ht="12" customHeight="1">
      <c r="A29" s="39"/>
      <c r="B29" s="40" t="s">
        <v>236</v>
      </c>
      <c r="C29" s="42">
        <v>40</v>
      </c>
      <c r="D29" s="42">
        <v>59</v>
      </c>
      <c r="E29" s="42">
        <v>87</v>
      </c>
      <c r="F29" s="42">
        <v>829</v>
      </c>
      <c r="G29" s="43">
        <v>830</v>
      </c>
      <c r="H29" s="43">
        <v>864</v>
      </c>
      <c r="I29" s="42">
        <v>28</v>
      </c>
      <c r="J29" s="122">
        <v>47.4576271186441</v>
      </c>
      <c r="K29" s="42">
        <v>34</v>
      </c>
      <c r="L29" s="122">
        <v>4.09638554216868</v>
      </c>
    </row>
    <row r="30" spans="1:12" s="38" customFormat="1" ht="12" customHeight="1">
      <c r="A30" s="39"/>
      <c r="B30" s="40" t="s">
        <v>257</v>
      </c>
      <c r="C30" s="42">
        <v>28</v>
      </c>
      <c r="D30" s="42">
        <v>17</v>
      </c>
      <c r="E30" s="42">
        <v>15</v>
      </c>
      <c r="F30" s="42">
        <v>624</v>
      </c>
      <c r="G30" s="43">
        <v>483</v>
      </c>
      <c r="H30" s="43">
        <v>524</v>
      </c>
      <c r="I30" s="42">
        <v>-2</v>
      </c>
      <c r="J30" s="122">
        <v>-11.7647058823529</v>
      </c>
      <c r="K30" s="42">
        <v>41</v>
      </c>
      <c r="L30" s="122">
        <v>8.48861283643892</v>
      </c>
    </row>
    <row r="31" spans="1:12" s="38" customFormat="1" ht="12" customHeight="1">
      <c r="A31" s="39"/>
      <c r="B31" s="40"/>
      <c r="C31" s="42"/>
      <c r="D31" s="42"/>
      <c r="E31" s="42"/>
      <c r="F31" s="42"/>
      <c r="G31" s="43"/>
      <c r="H31" s="43"/>
      <c r="I31" s="42"/>
      <c r="J31" s="122"/>
      <c r="K31" s="42"/>
      <c r="L31" s="122"/>
    </row>
    <row r="32" spans="1:12" s="38" customFormat="1" ht="12" customHeight="1">
      <c r="A32" s="39" t="s">
        <v>237</v>
      </c>
      <c r="B32" s="40"/>
      <c r="C32" s="128">
        <v>1342</v>
      </c>
      <c r="D32" s="128">
        <v>1187</v>
      </c>
      <c r="E32" s="128">
        <v>1396</v>
      </c>
      <c r="F32" s="128">
        <v>22873</v>
      </c>
      <c r="G32" s="129">
        <v>24207</v>
      </c>
      <c r="H32" s="129">
        <v>24684</v>
      </c>
      <c r="I32" s="128">
        <v>209</v>
      </c>
      <c r="J32" s="130">
        <v>17.6074136478517</v>
      </c>
      <c r="K32" s="128">
        <v>477</v>
      </c>
      <c r="L32" s="130">
        <v>1.97050439955385</v>
      </c>
    </row>
    <row r="33" spans="1:12" s="38" customFormat="1" ht="12" customHeight="1">
      <c r="A33" s="39"/>
      <c r="B33" s="40" t="s">
        <v>259</v>
      </c>
      <c r="C33" s="42">
        <v>10</v>
      </c>
      <c r="D33" s="42">
        <v>22</v>
      </c>
      <c r="E33" s="42">
        <v>32</v>
      </c>
      <c r="F33" s="42">
        <v>434</v>
      </c>
      <c r="G33" s="43">
        <v>636</v>
      </c>
      <c r="H33" s="43">
        <v>686</v>
      </c>
      <c r="I33" s="42">
        <v>10</v>
      </c>
      <c r="J33" s="122">
        <v>45.4545454545455</v>
      </c>
      <c r="K33" s="42">
        <v>50</v>
      </c>
      <c r="L33" s="122">
        <v>7.86163522012579</v>
      </c>
    </row>
    <row r="34" spans="1:12" s="38" customFormat="1" ht="12" customHeight="1">
      <c r="A34" s="39"/>
      <c r="B34" s="40" t="s">
        <v>240</v>
      </c>
      <c r="C34" s="42">
        <v>87</v>
      </c>
      <c r="D34" s="42">
        <v>83</v>
      </c>
      <c r="E34" s="42">
        <v>127</v>
      </c>
      <c r="F34" s="42">
        <v>1419</v>
      </c>
      <c r="G34" s="43">
        <v>1639</v>
      </c>
      <c r="H34" s="43">
        <v>1868</v>
      </c>
      <c r="I34" s="42">
        <v>44</v>
      </c>
      <c r="J34" s="122">
        <v>53.0120481927711</v>
      </c>
      <c r="K34" s="42">
        <v>229</v>
      </c>
      <c r="L34" s="122">
        <v>13.9719341061623</v>
      </c>
    </row>
    <row r="35" spans="1:12" s="38" customFormat="1" ht="12" customHeight="1">
      <c r="A35" s="39"/>
      <c r="B35" s="40" t="s">
        <v>241</v>
      </c>
      <c r="C35" s="42">
        <v>114</v>
      </c>
      <c r="D35" s="42">
        <v>72</v>
      </c>
      <c r="E35" s="42">
        <v>113</v>
      </c>
      <c r="F35" s="42">
        <v>2387</v>
      </c>
      <c r="G35" s="43">
        <v>2612</v>
      </c>
      <c r="H35" s="43">
        <v>2775</v>
      </c>
      <c r="I35" s="42">
        <v>41</v>
      </c>
      <c r="J35" s="122">
        <v>56.9444444444444</v>
      </c>
      <c r="K35" s="42">
        <v>163</v>
      </c>
      <c r="L35" s="122">
        <v>6.24042879019908</v>
      </c>
    </row>
    <row r="36" spans="1:12" s="38" customFormat="1" ht="12" customHeight="1">
      <c r="A36" s="39"/>
      <c r="B36" s="40" t="s">
        <v>242</v>
      </c>
      <c r="C36" s="42">
        <v>108</v>
      </c>
      <c r="D36" s="42">
        <v>132</v>
      </c>
      <c r="E36" s="42">
        <v>102</v>
      </c>
      <c r="F36" s="42">
        <v>1427</v>
      </c>
      <c r="G36" s="43">
        <v>1902</v>
      </c>
      <c r="H36" s="43">
        <v>1664</v>
      </c>
      <c r="I36" s="42">
        <v>-30</v>
      </c>
      <c r="J36" s="122">
        <v>-22.7272727272727</v>
      </c>
      <c r="K36" s="42">
        <v>-238</v>
      </c>
      <c r="L36" s="122">
        <v>-12.5131440588854</v>
      </c>
    </row>
    <row r="37" spans="1:12" s="38" customFormat="1" ht="12" customHeight="1">
      <c r="A37" s="39"/>
      <c r="B37" s="40" t="s">
        <v>244</v>
      </c>
      <c r="C37" s="42">
        <v>29</v>
      </c>
      <c r="D37" s="42">
        <v>16</v>
      </c>
      <c r="E37" s="42">
        <v>32</v>
      </c>
      <c r="F37" s="42">
        <v>478</v>
      </c>
      <c r="G37" s="43">
        <v>466</v>
      </c>
      <c r="H37" s="43">
        <v>507</v>
      </c>
      <c r="I37" s="42">
        <v>16</v>
      </c>
      <c r="J37" s="122">
        <v>100</v>
      </c>
      <c r="K37" s="42">
        <v>41</v>
      </c>
      <c r="L37" s="122">
        <v>8.79828326180258</v>
      </c>
    </row>
    <row r="38" spans="1:12" s="38" customFormat="1" ht="12" customHeight="1">
      <c r="A38" s="39"/>
      <c r="B38" s="40" t="s">
        <v>248</v>
      </c>
      <c r="C38" s="42">
        <v>901</v>
      </c>
      <c r="D38" s="42">
        <v>731</v>
      </c>
      <c r="E38" s="42">
        <v>842</v>
      </c>
      <c r="F38" s="42">
        <v>14280</v>
      </c>
      <c r="G38" s="43">
        <v>14242</v>
      </c>
      <c r="H38" s="43">
        <v>14213</v>
      </c>
      <c r="I38" s="42">
        <v>111</v>
      </c>
      <c r="J38" s="122">
        <v>15.1846785225718</v>
      </c>
      <c r="K38" s="42">
        <v>-29</v>
      </c>
      <c r="L38" s="122">
        <v>-0.203623086645134</v>
      </c>
    </row>
    <row r="39" spans="1:12" s="38" customFormat="1" ht="12" customHeight="1">
      <c r="A39" s="39"/>
      <c r="B39" s="40"/>
      <c r="C39" s="42"/>
      <c r="D39" s="42"/>
      <c r="E39" s="42"/>
      <c r="F39" s="42"/>
      <c r="G39" s="43"/>
      <c r="H39" s="43"/>
      <c r="I39" s="42"/>
      <c r="J39" s="122"/>
      <c r="K39" s="42"/>
      <c r="L39" s="122"/>
    </row>
    <row r="40" spans="1:12" s="38" customFormat="1" ht="12" customHeight="1">
      <c r="A40" s="39" t="s">
        <v>249</v>
      </c>
      <c r="B40" s="40"/>
      <c r="C40" s="128">
        <v>465</v>
      </c>
      <c r="D40" s="128">
        <v>402</v>
      </c>
      <c r="E40" s="128">
        <v>411</v>
      </c>
      <c r="F40" s="128">
        <v>7469</v>
      </c>
      <c r="G40" s="129">
        <v>7321</v>
      </c>
      <c r="H40" s="129">
        <v>7641</v>
      </c>
      <c r="I40" s="128">
        <v>9</v>
      </c>
      <c r="J40" s="130">
        <v>2.23880597014925</v>
      </c>
      <c r="K40" s="128">
        <v>320</v>
      </c>
      <c r="L40" s="130">
        <v>4.3709875700041</v>
      </c>
    </row>
    <row r="41" spans="1:12" s="38" customFormat="1" ht="12" customHeight="1">
      <c r="A41" s="39"/>
      <c r="B41" s="40" t="s">
        <v>260</v>
      </c>
      <c r="C41" s="42">
        <v>45</v>
      </c>
      <c r="D41" s="42">
        <v>43</v>
      </c>
      <c r="E41" s="42">
        <v>44</v>
      </c>
      <c r="F41" s="42">
        <v>509</v>
      </c>
      <c r="G41" s="43">
        <v>571</v>
      </c>
      <c r="H41" s="43">
        <v>665</v>
      </c>
      <c r="I41" s="42">
        <v>1</v>
      </c>
      <c r="J41" s="122">
        <v>2.32558139534884</v>
      </c>
      <c r="K41" s="42">
        <v>94</v>
      </c>
      <c r="L41" s="122">
        <v>16.4623467600701</v>
      </c>
    </row>
    <row r="42" spans="1:12" s="38" customFormat="1" ht="12" customHeight="1">
      <c r="A42" s="39"/>
      <c r="B42" s="40" t="s">
        <v>251</v>
      </c>
      <c r="C42" s="42">
        <v>94</v>
      </c>
      <c r="D42" s="42">
        <v>90</v>
      </c>
      <c r="E42" s="42">
        <v>86</v>
      </c>
      <c r="F42" s="42">
        <v>1925</v>
      </c>
      <c r="G42" s="43">
        <v>1742</v>
      </c>
      <c r="H42" s="43">
        <v>1799</v>
      </c>
      <c r="I42" s="42">
        <v>-4</v>
      </c>
      <c r="J42" s="122">
        <v>-4.44444444444444</v>
      </c>
      <c r="K42" s="42">
        <v>57</v>
      </c>
      <c r="L42" s="122">
        <v>3.27210103329506</v>
      </c>
    </row>
    <row r="43" spans="1:12" s="38" customFormat="1" ht="12" customHeight="1">
      <c r="A43" s="39"/>
      <c r="B43" s="40" t="s">
        <v>261</v>
      </c>
      <c r="C43" s="42">
        <v>45</v>
      </c>
      <c r="D43" s="42">
        <v>42</v>
      </c>
      <c r="E43" s="42">
        <v>27</v>
      </c>
      <c r="F43" s="42">
        <v>547</v>
      </c>
      <c r="G43" s="43">
        <v>522</v>
      </c>
      <c r="H43" s="43">
        <v>570</v>
      </c>
      <c r="I43" s="42">
        <v>-15</v>
      </c>
      <c r="J43" s="122">
        <v>-35.7142857142857</v>
      </c>
      <c r="K43" s="42">
        <v>48</v>
      </c>
      <c r="L43" s="122">
        <v>9.19540229885057</v>
      </c>
    </row>
    <row r="44" spans="1:12" s="38" customFormat="1" ht="12" customHeight="1">
      <c r="A44" s="39"/>
      <c r="B44" s="40" t="s">
        <v>252</v>
      </c>
      <c r="C44" s="42">
        <v>201</v>
      </c>
      <c r="D44" s="42">
        <v>184</v>
      </c>
      <c r="E44" s="42">
        <v>210</v>
      </c>
      <c r="F44" s="42">
        <v>3621</v>
      </c>
      <c r="G44" s="43">
        <v>3602</v>
      </c>
      <c r="H44" s="43">
        <v>3658</v>
      </c>
      <c r="I44" s="42">
        <v>26</v>
      </c>
      <c r="J44" s="122">
        <v>14.1304347826087</v>
      </c>
      <c r="K44" s="42">
        <v>56</v>
      </c>
      <c r="L44" s="122">
        <v>1.55469183786785</v>
      </c>
    </row>
    <row r="45" spans="1:12" s="38" customFormat="1" ht="12" customHeight="1">
      <c r="A45" s="39"/>
      <c r="B45" s="40"/>
      <c r="C45" s="42"/>
      <c r="D45" s="42"/>
      <c r="E45" s="42"/>
      <c r="F45" s="42"/>
      <c r="G45" s="43"/>
      <c r="H45" s="43"/>
      <c r="I45" s="42"/>
      <c r="J45" s="122"/>
      <c r="K45" s="42"/>
      <c r="L45" s="122"/>
    </row>
    <row r="46" spans="1:12" s="38" customFormat="1" ht="12" customHeight="1">
      <c r="A46" s="39" t="s">
        <v>253</v>
      </c>
      <c r="B46" s="40"/>
      <c r="C46" s="128">
        <v>247</v>
      </c>
      <c r="D46" s="128">
        <v>198</v>
      </c>
      <c r="E46" s="128">
        <v>216</v>
      </c>
      <c r="F46" s="128">
        <v>3970</v>
      </c>
      <c r="G46" s="129">
        <v>3706</v>
      </c>
      <c r="H46" s="129">
        <v>3594</v>
      </c>
      <c r="I46" s="128">
        <v>18</v>
      </c>
      <c r="J46" s="130">
        <v>9.09090909090909</v>
      </c>
      <c r="K46" s="128">
        <v>-112</v>
      </c>
      <c r="L46" s="130">
        <v>-3.02212628170534</v>
      </c>
    </row>
    <row r="47" spans="1:12" s="38" customFormat="1" ht="12" customHeight="1">
      <c r="A47" s="39"/>
      <c r="B47" s="40" t="s">
        <v>254</v>
      </c>
      <c r="C47" s="42">
        <v>96</v>
      </c>
      <c r="D47" s="42">
        <v>86</v>
      </c>
      <c r="E47" s="42">
        <v>56</v>
      </c>
      <c r="F47" s="42">
        <v>1243</v>
      </c>
      <c r="G47" s="43">
        <v>1209</v>
      </c>
      <c r="H47" s="43">
        <v>1151</v>
      </c>
      <c r="I47" s="42">
        <v>-30</v>
      </c>
      <c r="J47" s="122">
        <v>-34.8837209302326</v>
      </c>
      <c r="K47" s="42">
        <v>-58</v>
      </c>
      <c r="L47" s="122">
        <v>-4.79735318444996</v>
      </c>
    </row>
    <row r="48" spans="1:12" s="38" customFormat="1" ht="12" customHeight="1">
      <c r="A48" s="39"/>
      <c r="B48" s="40" t="s">
        <v>255</v>
      </c>
      <c r="C48" s="42">
        <v>29</v>
      </c>
      <c r="D48" s="42">
        <v>18</v>
      </c>
      <c r="E48" s="42">
        <v>39</v>
      </c>
      <c r="F48" s="42">
        <v>558</v>
      </c>
      <c r="G48" s="43">
        <v>577</v>
      </c>
      <c r="H48" s="43">
        <v>548</v>
      </c>
      <c r="I48" s="42">
        <v>21</v>
      </c>
      <c r="J48" s="122">
        <v>116.666666666667</v>
      </c>
      <c r="K48" s="42">
        <v>-29</v>
      </c>
      <c r="L48" s="122">
        <v>-5.02599653379549</v>
      </c>
    </row>
    <row r="49" spans="1:12" s="38" customFormat="1" ht="12" customHeight="1">
      <c r="A49" s="39"/>
      <c r="B49" s="40"/>
      <c r="C49" s="42"/>
      <c r="D49" s="42"/>
      <c r="E49" s="42"/>
      <c r="F49" s="42"/>
      <c r="G49" s="43"/>
      <c r="H49" s="43"/>
      <c r="I49" s="42"/>
      <c r="J49" s="122"/>
      <c r="K49" s="42"/>
      <c r="L49" s="122"/>
    </row>
    <row r="50" spans="1:12" s="38" customFormat="1" ht="12" customHeight="1">
      <c r="A50" s="39" t="s">
        <v>80</v>
      </c>
      <c r="B50" s="40"/>
      <c r="C50" s="128">
        <v>261</v>
      </c>
      <c r="D50" s="128">
        <v>335</v>
      </c>
      <c r="E50" s="128">
        <v>249</v>
      </c>
      <c r="F50" s="128">
        <v>2746</v>
      </c>
      <c r="G50" s="129">
        <v>3487</v>
      </c>
      <c r="H50" s="129">
        <v>3688</v>
      </c>
      <c r="I50" s="128">
        <v>-86</v>
      </c>
      <c r="J50" s="130">
        <v>-25.6716417910448</v>
      </c>
      <c r="K50" s="128">
        <v>201</v>
      </c>
      <c r="L50" s="130">
        <v>5.76426727846286</v>
      </c>
    </row>
    <row r="51" spans="1:12" s="38" customFormat="1" ht="12" customHeight="1">
      <c r="A51" s="39"/>
      <c r="B51" s="40"/>
      <c r="C51"/>
      <c r="D51"/>
      <c r="E51"/>
      <c r="F51"/>
      <c r="G51"/>
      <c r="H51"/>
      <c r="I51"/>
      <c r="J51"/>
      <c r="K51"/>
      <c r="L51"/>
    </row>
    <row r="52" spans="1:12" s="38" customFormat="1" ht="12" customHeight="1">
      <c r="A52" s="44" t="s">
        <v>4</v>
      </c>
      <c r="B52" s="113"/>
      <c r="C52" s="115">
        <v>5340</v>
      </c>
      <c r="D52" s="115">
        <v>5322</v>
      </c>
      <c r="E52" s="115">
        <v>5883</v>
      </c>
      <c r="F52" s="115">
        <v>83781</v>
      </c>
      <c r="G52" s="116">
        <v>83789</v>
      </c>
      <c r="H52" s="116">
        <v>87778</v>
      </c>
      <c r="I52" s="117">
        <v>561</v>
      </c>
      <c r="J52" s="123">
        <v>10.5411499436302</v>
      </c>
      <c r="K52" s="117">
        <v>3989</v>
      </c>
      <c r="L52" s="123">
        <v>4.76076811992028</v>
      </c>
    </row>
    <row r="53" spans="2:12" s="38" customFormat="1" ht="12" customHeight="1">
      <c r="B53" s="45"/>
      <c r="C53" s="48"/>
      <c r="D53" s="48"/>
      <c r="E53" s="48"/>
      <c r="F53" s="48"/>
      <c r="G53" s="49"/>
      <c r="H53" s="50"/>
      <c r="I53" s="42"/>
      <c r="J53" s="119"/>
      <c r="K53" s="42"/>
      <c r="L53" s="119"/>
    </row>
    <row r="54" spans="1:12" s="38" customFormat="1" ht="12" customHeight="1">
      <c r="A54" s="143" t="str">
        <f>"1."</f>
        <v>1.</v>
      </c>
      <c r="B54" s="45" t="s">
        <v>106</v>
      </c>
      <c r="C54" s="48"/>
      <c r="D54" s="48"/>
      <c r="E54" s="48"/>
      <c r="F54" s="48"/>
      <c r="G54" s="49"/>
      <c r="H54" s="50"/>
      <c r="I54" s="42"/>
      <c r="J54" s="119"/>
      <c r="K54" s="42"/>
      <c r="L54" s="119"/>
    </row>
    <row r="55" spans="2:12" s="38" customFormat="1" ht="12" customHeight="1">
      <c r="B55" s="45" t="s">
        <v>109</v>
      </c>
      <c r="C55" s="48"/>
      <c r="D55" s="48"/>
      <c r="E55" s="48"/>
      <c r="F55" s="48"/>
      <c r="G55" s="49"/>
      <c r="H55" s="50"/>
      <c r="I55" s="42"/>
      <c r="J55" s="119"/>
      <c r="K55" s="42"/>
      <c r="L55" s="119"/>
    </row>
    <row r="56" spans="2:8" s="38" customFormat="1" ht="12" customHeight="1">
      <c r="B56" s="45"/>
      <c r="C56" s="48"/>
      <c r="D56" s="48"/>
      <c r="E56" s="48"/>
      <c r="F56" s="48"/>
      <c r="G56" s="49"/>
      <c r="H56" s="50"/>
    </row>
    <row r="57" spans="1:12" s="38" customFormat="1" ht="13.5" customHeight="1">
      <c r="A57" s="52" t="s">
        <v>60</v>
      </c>
      <c r="B57" s="45"/>
      <c r="C57" s="48"/>
      <c r="D57" s="48"/>
      <c r="E57" s="48"/>
      <c r="F57" s="48"/>
      <c r="G57" s="49"/>
      <c r="H57" s="50"/>
      <c r="I57" s="50"/>
      <c r="J57" s="50"/>
      <c r="K57" s="51"/>
      <c r="L57" s="51"/>
    </row>
    <row r="58" spans="1:12" s="38" customFormat="1" ht="12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s="38" customFormat="1" ht="12" customHeight="1">
      <c r="A59" s="157" t="s">
        <v>114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s="38" customFormat="1" ht="12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s="38" customFormat="1" ht="12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s="38" customFormat="1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38" customFormat="1" ht="12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 ht="1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 ht="1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38" customFormat="1" ht="1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s="38" customFormat="1" ht="1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s="38" customFormat="1" ht="1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s="38" customFormat="1" ht="1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2:12" s="38" customFormat="1" ht="11.25">
      <c r="B79" s="45"/>
      <c r="C79" s="48"/>
      <c r="D79" s="48"/>
      <c r="E79" s="48"/>
      <c r="F79" s="48"/>
      <c r="G79" s="49"/>
      <c r="H79" s="50"/>
      <c r="I79" s="50"/>
      <c r="J79" s="50"/>
      <c r="K79" s="51"/>
      <c r="L79" s="51"/>
    </row>
    <row r="80" spans="1:12" ht="12">
      <c r="A80" s="38"/>
      <c r="B80" s="45"/>
      <c r="C80" s="48"/>
      <c r="D80" s="48"/>
      <c r="E80" s="48"/>
      <c r="F80" s="48"/>
      <c r="G80" s="49"/>
      <c r="H80" s="50"/>
      <c r="I80" s="50"/>
      <c r="J80" s="50"/>
      <c r="K80" s="46"/>
      <c r="L80" s="51"/>
    </row>
    <row r="81" spans="1:12" ht="12">
      <c r="A81" s="38"/>
      <c r="B81" s="45"/>
      <c r="C81" s="48"/>
      <c r="D81" s="48"/>
      <c r="E81" s="48"/>
      <c r="F81" s="48"/>
      <c r="G81" s="49"/>
      <c r="H81" s="50"/>
      <c r="I81" s="50"/>
      <c r="J81" s="50"/>
      <c r="K81" s="51"/>
      <c r="L81" s="51"/>
    </row>
    <row r="82" spans="1:10" ht="12">
      <c r="A82" s="38"/>
      <c r="B82" s="45"/>
      <c r="C82" s="53"/>
      <c r="D82" s="53"/>
      <c r="E82" s="53"/>
      <c r="F82" s="53"/>
      <c r="G82" s="49"/>
      <c r="H82" s="54"/>
      <c r="I82" s="54"/>
      <c r="J82" s="54"/>
    </row>
    <row r="83" spans="1:12" ht="12">
      <c r="A83" s="55"/>
      <c r="B83" s="45"/>
      <c r="C83" s="56"/>
      <c r="D83" s="56"/>
      <c r="E83" s="56"/>
      <c r="F83" s="56"/>
      <c r="G83" s="57"/>
      <c r="H83" s="56"/>
      <c r="I83" s="56"/>
      <c r="J83" s="56"/>
      <c r="K83" s="51"/>
      <c r="L83" s="46"/>
    </row>
    <row r="84" spans="1:10" ht="12">
      <c r="A84" s="38"/>
      <c r="B84" s="45"/>
      <c r="C84" s="38"/>
      <c r="D84" s="38"/>
      <c r="E84" s="38"/>
      <c r="F84" s="38"/>
      <c r="G84" s="38"/>
      <c r="H84" s="38"/>
      <c r="I84" s="38"/>
      <c r="J84" s="38"/>
    </row>
    <row r="85" spans="1:10" ht="12">
      <c r="A85" s="38"/>
      <c r="B85" s="38"/>
      <c r="C85" s="46"/>
      <c r="D85" s="46"/>
      <c r="E85" s="46"/>
      <c r="F85" s="46"/>
      <c r="G85" s="38"/>
      <c r="H85" s="38"/>
      <c r="I85" s="38"/>
      <c r="J85" s="38"/>
    </row>
    <row r="86" spans="1:10" ht="12">
      <c r="A86" s="38"/>
      <c r="B86" s="38"/>
      <c r="C86" s="46"/>
      <c r="D86" s="46"/>
      <c r="E86" s="46"/>
      <c r="F86" s="46"/>
      <c r="G86" s="38"/>
      <c r="H86" s="38"/>
      <c r="I86" s="38"/>
      <c r="J86" s="38"/>
    </row>
    <row r="87" spans="1:10" ht="12">
      <c r="A87" s="38"/>
      <c r="B87" s="38"/>
      <c r="C87" s="46"/>
      <c r="D87" s="46"/>
      <c r="E87" s="46"/>
      <c r="F87" s="46"/>
      <c r="G87" s="38"/>
      <c r="H87" s="38"/>
      <c r="I87" s="38"/>
      <c r="J87" s="38"/>
    </row>
    <row r="88" spans="1:10" ht="12">
      <c r="A88" s="38"/>
      <c r="B88" s="38"/>
      <c r="C88" s="46"/>
      <c r="D88" s="46"/>
      <c r="E88" s="46"/>
      <c r="F88" s="46"/>
      <c r="G88" s="38"/>
      <c r="H88" s="38"/>
      <c r="I88" s="38"/>
      <c r="J88" s="38"/>
    </row>
    <row r="89" spans="1:10" ht="12">
      <c r="A89" s="38"/>
      <c r="B89" s="38"/>
      <c r="C89" s="46"/>
      <c r="D89" s="46"/>
      <c r="E89" s="46"/>
      <c r="F89" s="46"/>
      <c r="G89" s="38"/>
      <c r="H89" s="38"/>
      <c r="I89" s="38"/>
      <c r="J89" s="38"/>
    </row>
    <row r="90" spans="1:10" ht="12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2">
      <c r="A91" s="38"/>
      <c r="B91" s="38"/>
      <c r="C91" s="38"/>
      <c r="D91" s="38"/>
      <c r="E91" s="38"/>
      <c r="F91" s="38"/>
      <c r="G91" s="38"/>
      <c r="H91" s="38"/>
      <c r="I91" s="38"/>
      <c r="J91" s="38"/>
    </row>
  </sheetData>
  <sheetProtection/>
  <mergeCells count="7">
    <mergeCell ref="A6:B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May 2013</oddHeader>
    <oddFooter>&amp;R&amp;"Arial Mäori,Regular"&amp;9www.stats.govt.nz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A1" sqref="A1"/>
    </sheetView>
  </sheetViews>
  <sheetFormatPr defaultColWidth="10.66015625" defaultRowHeight="11.25"/>
  <cols>
    <col min="1" max="1" width="2.66015625" style="23" customWidth="1"/>
    <col min="2" max="2" width="23.1601562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15</v>
      </c>
      <c r="B1" s="19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6" s="140" customFormat="1" ht="18" customHeight="1">
      <c r="A3" s="139" t="s">
        <v>100</v>
      </c>
      <c r="B3" s="144"/>
      <c r="C3" s="145"/>
      <c r="D3" s="145"/>
      <c r="E3" s="145"/>
      <c r="F3" s="145"/>
    </row>
    <row r="4" spans="1:6" s="142" customFormat="1" ht="15" customHeight="1">
      <c r="A4" s="141" t="s">
        <v>19</v>
      </c>
      <c r="B4" s="146"/>
      <c r="C4" s="145"/>
      <c r="D4" s="145"/>
      <c r="E4" s="145"/>
      <c r="F4" s="145"/>
    </row>
    <row r="5" spans="1:6" ht="7.5" customHeight="1">
      <c r="A5" s="47"/>
      <c r="B5" s="47"/>
      <c r="C5" s="22"/>
      <c r="D5" s="22"/>
      <c r="E5" s="22"/>
      <c r="F5" s="22"/>
    </row>
    <row r="6" spans="1:12" s="30" customFormat="1" ht="15" customHeight="1">
      <c r="A6" s="222" t="s">
        <v>20</v>
      </c>
      <c r="B6" s="223"/>
      <c r="C6" s="24" t="s">
        <v>200</v>
      </c>
      <c r="D6" s="25"/>
      <c r="E6" s="26"/>
      <c r="F6" s="27" t="s">
        <v>201</v>
      </c>
      <c r="G6" s="28"/>
      <c r="H6" s="29"/>
      <c r="I6" s="112" t="s">
        <v>216</v>
      </c>
      <c r="J6" s="28"/>
      <c r="K6" s="28"/>
      <c r="L6" s="28"/>
    </row>
    <row r="7" spans="1:12" s="30" customFormat="1" ht="15" customHeight="1">
      <c r="A7" s="224"/>
      <c r="B7" s="224"/>
      <c r="C7" s="31"/>
      <c r="D7" s="25"/>
      <c r="E7" s="31"/>
      <c r="F7" s="31"/>
      <c r="G7" s="25"/>
      <c r="H7" s="31"/>
      <c r="I7" s="228" t="s">
        <v>10</v>
      </c>
      <c r="J7" s="229"/>
      <c r="K7" s="228" t="s">
        <v>11</v>
      </c>
      <c r="L7" s="230"/>
    </row>
    <row r="8" spans="1:12" s="30" customFormat="1" ht="15" customHeight="1">
      <c r="A8" s="224"/>
      <c r="B8" s="224"/>
      <c r="C8" s="108">
        <v>2011</v>
      </c>
      <c r="D8" s="109">
        <v>2012</v>
      </c>
      <c r="E8" s="108">
        <v>2013</v>
      </c>
      <c r="F8" s="108">
        <v>2011</v>
      </c>
      <c r="G8" s="109">
        <v>2012</v>
      </c>
      <c r="H8" s="108">
        <v>2013</v>
      </c>
      <c r="I8" s="231" t="s">
        <v>12</v>
      </c>
      <c r="J8" s="231" t="s">
        <v>13</v>
      </c>
      <c r="K8" s="231" t="s">
        <v>12</v>
      </c>
      <c r="L8" s="233" t="s">
        <v>13</v>
      </c>
    </row>
    <row r="9" spans="1:12" s="30" customFormat="1" ht="15" customHeight="1">
      <c r="A9" s="226"/>
      <c r="B9" s="226"/>
      <c r="C9" s="32"/>
      <c r="D9" s="33"/>
      <c r="E9" s="32"/>
      <c r="F9" s="32"/>
      <c r="G9" s="33"/>
      <c r="H9" s="32"/>
      <c r="I9" s="232"/>
      <c r="J9" s="232"/>
      <c r="K9" s="232"/>
      <c r="L9" s="234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58" t="s">
        <v>217</v>
      </c>
      <c r="B11" s="181"/>
      <c r="C11" s="128">
        <v>4465</v>
      </c>
      <c r="D11" s="128">
        <v>4326</v>
      </c>
      <c r="E11" s="128">
        <v>3463</v>
      </c>
      <c r="F11" s="128">
        <v>46297</v>
      </c>
      <c r="G11" s="129">
        <v>55688</v>
      </c>
      <c r="H11" s="129">
        <v>51465</v>
      </c>
      <c r="I11" s="128">
        <v>-863</v>
      </c>
      <c r="J11" s="130">
        <v>-19.9491447064263</v>
      </c>
      <c r="K11" s="128">
        <v>-4223</v>
      </c>
      <c r="L11" s="130">
        <v>-7.58332136187329</v>
      </c>
    </row>
    <row r="12" spans="1:12" s="38" customFormat="1" ht="12" customHeight="1">
      <c r="A12" s="58"/>
      <c r="B12" s="59" t="s">
        <v>218</v>
      </c>
      <c r="C12" s="42">
        <v>4257</v>
      </c>
      <c r="D12" s="42">
        <v>4176</v>
      </c>
      <c r="E12" s="42">
        <v>3270</v>
      </c>
      <c r="F12" s="42">
        <v>43813</v>
      </c>
      <c r="G12" s="43">
        <v>53381</v>
      </c>
      <c r="H12" s="43">
        <v>49331</v>
      </c>
      <c r="I12" s="42">
        <v>-906</v>
      </c>
      <c r="J12" s="122">
        <v>-21.6954022988506</v>
      </c>
      <c r="K12" s="42">
        <v>-4050</v>
      </c>
      <c r="L12" s="122">
        <v>-7.58696914632547</v>
      </c>
    </row>
    <row r="13" spans="1:12" s="38" customFormat="1" ht="12" customHeight="1">
      <c r="A13" s="58"/>
      <c r="B13" s="59" t="s">
        <v>220</v>
      </c>
      <c r="C13" s="42">
        <v>58</v>
      </c>
      <c r="D13" s="42">
        <v>36</v>
      </c>
      <c r="E13" s="42">
        <v>45</v>
      </c>
      <c r="F13" s="42">
        <v>655</v>
      </c>
      <c r="G13" s="43">
        <v>540</v>
      </c>
      <c r="H13" s="43">
        <v>481</v>
      </c>
      <c r="I13" s="42">
        <v>9</v>
      </c>
      <c r="J13" s="122">
        <v>25</v>
      </c>
      <c r="K13" s="42">
        <v>-59</v>
      </c>
      <c r="L13" s="122">
        <v>-10.9259259259259</v>
      </c>
    </row>
    <row r="14" spans="1:12" s="38" customFormat="1" ht="12" customHeight="1">
      <c r="A14" s="58"/>
      <c r="B14" s="59" t="s">
        <v>223</v>
      </c>
      <c r="C14" s="42">
        <v>60</v>
      </c>
      <c r="D14" s="42">
        <v>30</v>
      </c>
      <c r="E14" s="42">
        <v>50</v>
      </c>
      <c r="F14" s="42">
        <v>669</v>
      </c>
      <c r="G14" s="43">
        <v>605</v>
      </c>
      <c r="H14" s="43">
        <v>563</v>
      </c>
      <c r="I14" s="42">
        <v>20</v>
      </c>
      <c r="J14" s="122">
        <v>66.6666666666667</v>
      </c>
      <c r="K14" s="42">
        <v>-42</v>
      </c>
      <c r="L14" s="122">
        <v>-6.94214876033058</v>
      </c>
    </row>
    <row r="15" spans="1:12" s="38" customFormat="1" ht="12" customHeight="1">
      <c r="A15" s="58"/>
      <c r="B15" s="59" t="s">
        <v>224</v>
      </c>
      <c r="C15" s="42">
        <v>31</v>
      </c>
      <c r="D15" s="42">
        <v>14</v>
      </c>
      <c r="E15" s="42">
        <v>17</v>
      </c>
      <c r="F15" s="42">
        <v>307</v>
      </c>
      <c r="G15" s="43">
        <v>309</v>
      </c>
      <c r="H15" s="43">
        <v>285</v>
      </c>
      <c r="I15" s="42">
        <v>3</v>
      </c>
      <c r="J15" s="122">
        <v>21.4285714285714</v>
      </c>
      <c r="K15" s="42">
        <v>-24</v>
      </c>
      <c r="L15" s="122">
        <v>-7.76699029126214</v>
      </c>
    </row>
    <row r="16" spans="1:12" s="38" customFormat="1" ht="12" customHeight="1">
      <c r="A16" s="58"/>
      <c r="B16" s="59"/>
      <c r="C16" s="42"/>
      <c r="D16" s="42"/>
      <c r="E16" s="42"/>
      <c r="F16" s="42"/>
      <c r="G16" s="43"/>
      <c r="H16" s="43"/>
      <c r="I16" s="42"/>
      <c r="J16" s="122"/>
      <c r="K16" s="42"/>
      <c r="L16" s="122"/>
    </row>
    <row r="17" spans="1:12" s="38" customFormat="1" ht="12" customHeight="1">
      <c r="A17" s="58" t="s">
        <v>225</v>
      </c>
      <c r="B17" s="59"/>
      <c r="C17" s="128">
        <v>813</v>
      </c>
      <c r="D17" s="128">
        <v>774</v>
      </c>
      <c r="E17" s="128">
        <v>686</v>
      </c>
      <c r="F17" s="128">
        <v>11213</v>
      </c>
      <c r="G17" s="129">
        <v>10719</v>
      </c>
      <c r="H17" s="129">
        <v>9948</v>
      </c>
      <c r="I17" s="128">
        <v>-88</v>
      </c>
      <c r="J17" s="130">
        <v>-11.3695090439276</v>
      </c>
      <c r="K17" s="128">
        <v>-771</v>
      </c>
      <c r="L17" s="130">
        <v>-7.19283515253289</v>
      </c>
    </row>
    <row r="18" spans="1:12" s="38" customFormat="1" ht="12" customHeight="1">
      <c r="A18" s="58"/>
      <c r="B18" s="59" t="s">
        <v>226</v>
      </c>
      <c r="C18" s="42">
        <v>207</v>
      </c>
      <c r="D18" s="42">
        <v>203</v>
      </c>
      <c r="E18" s="42">
        <v>169</v>
      </c>
      <c r="F18" s="42">
        <v>2732</v>
      </c>
      <c r="G18" s="43">
        <v>2623</v>
      </c>
      <c r="H18" s="43">
        <v>2418</v>
      </c>
      <c r="I18" s="42">
        <v>-34</v>
      </c>
      <c r="J18" s="122">
        <v>-16.7487684729064</v>
      </c>
      <c r="K18" s="42">
        <v>-205</v>
      </c>
      <c r="L18" s="122">
        <v>-7.81547845977888</v>
      </c>
    </row>
    <row r="19" spans="1:12" s="38" customFormat="1" ht="12" customHeight="1">
      <c r="A19" s="58"/>
      <c r="B19" s="59" t="s">
        <v>227</v>
      </c>
      <c r="C19" s="42">
        <v>36</v>
      </c>
      <c r="D19" s="42">
        <v>29</v>
      </c>
      <c r="E19" s="42">
        <v>29</v>
      </c>
      <c r="F19" s="42">
        <v>436</v>
      </c>
      <c r="G19" s="43">
        <v>428</v>
      </c>
      <c r="H19" s="43">
        <v>375</v>
      </c>
      <c r="I19" s="42">
        <v>0</v>
      </c>
      <c r="J19" s="122">
        <v>0</v>
      </c>
      <c r="K19" s="42">
        <v>-53</v>
      </c>
      <c r="L19" s="122">
        <v>-12.3831775700935</v>
      </c>
    </row>
    <row r="20" spans="1:12" s="38" customFormat="1" ht="12" customHeight="1">
      <c r="A20" s="58"/>
      <c r="B20" s="59" t="s">
        <v>228</v>
      </c>
      <c r="C20" s="42">
        <v>107</v>
      </c>
      <c r="D20" s="42">
        <v>109</v>
      </c>
      <c r="E20" s="42">
        <v>96</v>
      </c>
      <c r="F20" s="42">
        <v>1272</v>
      </c>
      <c r="G20" s="43">
        <v>1295</v>
      </c>
      <c r="H20" s="43">
        <v>1334</v>
      </c>
      <c r="I20" s="42">
        <v>-13</v>
      </c>
      <c r="J20" s="122">
        <v>-11.9266055045872</v>
      </c>
      <c r="K20" s="42">
        <v>39</v>
      </c>
      <c r="L20" s="122">
        <v>3.01158301158301</v>
      </c>
    </row>
    <row r="21" spans="1:12" s="38" customFormat="1" ht="12" customHeight="1">
      <c r="A21" s="58"/>
      <c r="B21" s="59" t="s">
        <v>229</v>
      </c>
      <c r="C21" s="42">
        <v>18</v>
      </c>
      <c r="D21" s="42">
        <v>12</v>
      </c>
      <c r="E21" s="42">
        <v>29</v>
      </c>
      <c r="F21" s="42">
        <v>213</v>
      </c>
      <c r="G21" s="43">
        <v>260</v>
      </c>
      <c r="H21" s="43">
        <v>211</v>
      </c>
      <c r="I21" s="42">
        <v>17</v>
      </c>
      <c r="J21" s="122">
        <v>141.666666666667</v>
      </c>
      <c r="K21" s="42">
        <v>-49</v>
      </c>
      <c r="L21" s="122">
        <v>-18.8461538461538</v>
      </c>
    </row>
    <row r="22" spans="1:12" s="38" customFormat="1" ht="12" customHeight="1">
      <c r="A22" s="58"/>
      <c r="B22" s="59" t="s">
        <v>230</v>
      </c>
      <c r="C22" s="42">
        <v>71</v>
      </c>
      <c r="D22" s="42">
        <v>75</v>
      </c>
      <c r="E22" s="42">
        <v>64</v>
      </c>
      <c r="F22" s="42">
        <v>1127</v>
      </c>
      <c r="G22" s="43">
        <v>1004</v>
      </c>
      <c r="H22" s="43">
        <v>966</v>
      </c>
      <c r="I22" s="42">
        <v>-11</v>
      </c>
      <c r="J22" s="122">
        <v>-14.6666666666667</v>
      </c>
      <c r="K22" s="42">
        <v>-38</v>
      </c>
      <c r="L22" s="122">
        <v>-3.78486055776892</v>
      </c>
    </row>
    <row r="23" spans="1:12" s="38" customFormat="1" ht="12" customHeight="1">
      <c r="A23" s="58"/>
      <c r="B23" s="59" t="s">
        <v>231</v>
      </c>
      <c r="C23" s="42">
        <v>125</v>
      </c>
      <c r="D23" s="42">
        <v>122</v>
      </c>
      <c r="E23" s="42">
        <v>97</v>
      </c>
      <c r="F23" s="42">
        <v>2204</v>
      </c>
      <c r="G23" s="43">
        <v>2002</v>
      </c>
      <c r="H23" s="43">
        <v>1580</v>
      </c>
      <c r="I23" s="42">
        <v>-25</v>
      </c>
      <c r="J23" s="122">
        <v>-20.4918032786885</v>
      </c>
      <c r="K23" s="42">
        <v>-422</v>
      </c>
      <c r="L23" s="122">
        <v>-21.0789210789211</v>
      </c>
    </row>
    <row r="24" spans="1:12" s="38" customFormat="1" ht="12" customHeight="1">
      <c r="A24" s="58"/>
      <c r="B24" s="59" t="s">
        <v>232</v>
      </c>
      <c r="C24" s="42">
        <v>65</v>
      </c>
      <c r="D24" s="42">
        <v>53</v>
      </c>
      <c r="E24" s="42">
        <v>30</v>
      </c>
      <c r="F24" s="42">
        <v>865</v>
      </c>
      <c r="G24" s="43">
        <v>808</v>
      </c>
      <c r="H24" s="43">
        <v>737</v>
      </c>
      <c r="I24" s="42">
        <v>-23</v>
      </c>
      <c r="J24" s="122">
        <v>-43.3962264150943</v>
      </c>
      <c r="K24" s="42">
        <v>-71</v>
      </c>
      <c r="L24" s="122">
        <v>-8.78712871287129</v>
      </c>
    </row>
    <row r="25" spans="1:12" s="38" customFormat="1" ht="12" customHeight="1">
      <c r="A25" s="58"/>
      <c r="B25" s="59" t="s">
        <v>233</v>
      </c>
      <c r="C25" s="42">
        <v>26</v>
      </c>
      <c r="D25" s="42">
        <v>36</v>
      </c>
      <c r="E25" s="42">
        <v>38</v>
      </c>
      <c r="F25" s="42">
        <v>366</v>
      </c>
      <c r="G25" s="43">
        <v>353</v>
      </c>
      <c r="H25" s="43">
        <v>382</v>
      </c>
      <c r="I25" s="42">
        <v>2</v>
      </c>
      <c r="J25" s="122">
        <v>5.55555555555556</v>
      </c>
      <c r="K25" s="42">
        <v>29</v>
      </c>
      <c r="L25" s="122">
        <v>8.21529745042493</v>
      </c>
    </row>
    <row r="26" spans="1:12" s="38" customFormat="1" ht="12" customHeight="1">
      <c r="A26" s="58"/>
      <c r="B26" s="59" t="s">
        <v>234</v>
      </c>
      <c r="C26" s="42">
        <v>42</v>
      </c>
      <c r="D26" s="42">
        <v>18</v>
      </c>
      <c r="E26" s="42">
        <v>33</v>
      </c>
      <c r="F26" s="42">
        <v>496</v>
      </c>
      <c r="G26" s="43">
        <v>446</v>
      </c>
      <c r="H26" s="43">
        <v>433</v>
      </c>
      <c r="I26" s="42">
        <v>15</v>
      </c>
      <c r="J26" s="122">
        <v>83.3333333333333</v>
      </c>
      <c r="K26" s="42">
        <v>-13</v>
      </c>
      <c r="L26" s="122">
        <v>-2.91479820627803</v>
      </c>
    </row>
    <row r="27" spans="1:12" s="38" customFormat="1" ht="12" customHeight="1">
      <c r="A27" s="58"/>
      <c r="B27" s="59" t="s">
        <v>258</v>
      </c>
      <c r="C27" s="42">
        <v>10</v>
      </c>
      <c r="D27" s="42">
        <v>7</v>
      </c>
      <c r="E27" s="42">
        <v>12</v>
      </c>
      <c r="F27" s="42">
        <v>128</v>
      </c>
      <c r="G27" s="43">
        <v>83</v>
      </c>
      <c r="H27" s="43">
        <v>108</v>
      </c>
      <c r="I27" s="42">
        <v>5</v>
      </c>
      <c r="J27" s="122">
        <v>71.4285714285714</v>
      </c>
      <c r="K27" s="42">
        <v>25</v>
      </c>
      <c r="L27" s="122">
        <v>30.1204819277108</v>
      </c>
    </row>
    <row r="28" spans="1:12" s="38" customFormat="1" ht="12" customHeight="1">
      <c r="A28" s="58"/>
      <c r="B28" s="59" t="s">
        <v>235</v>
      </c>
      <c r="C28" s="42">
        <v>24</v>
      </c>
      <c r="D28" s="42">
        <v>31</v>
      </c>
      <c r="E28" s="42">
        <v>24</v>
      </c>
      <c r="F28" s="42">
        <v>344</v>
      </c>
      <c r="G28" s="43">
        <v>337</v>
      </c>
      <c r="H28" s="43">
        <v>284</v>
      </c>
      <c r="I28" s="42">
        <v>-7</v>
      </c>
      <c r="J28" s="122">
        <v>-22.5806451612903</v>
      </c>
      <c r="K28" s="42">
        <v>-53</v>
      </c>
      <c r="L28" s="122">
        <v>-15.727002967359</v>
      </c>
    </row>
    <row r="29" spans="1:12" s="38" customFormat="1" ht="12" customHeight="1">
      <c r="A29" s="58"/>
      <c r="B29" s="59" t="s">
        <v>236</v>
      </c>
      <c r="C29" s="42">
        <v>22</v>
      </c>
      <c r="D29" s="42">
        <v>31</v>
      </c>
      <c r="E29" s="42">
        <v>30</v>
      </c>
      <c r="F29" s="42">
        <v>362</v>
      </c>
      <c r="G29" s="43">
        <v>425</v>
      </c>
      <c r="H29" s="43">
        <v>441</v>
      </c>
      <c r="I29" s="42">
        <v>-1</v>
      </c>
      <c r="J29" s="122">
        <v>-3.2258064516129</v>
      </c>
      <c r="K29" s="42">
        <v>16</v>
      </c>
      <c r="L29" s="122">
        <v>3.76470588235294</v>
      </c>
    </row>
    <row r="30" spans="1:12" s="38" customFormat="1" ht="12" customHeight="1">
      <c r="A30" s="58"/>
      <c r="B30" s="59" t="s">
        <v>257</v>
      </c>
      <c r="C30" s="42">
        <v>21</v>
      </c>
      <c r="D30" s="42">
        <v>17</v>
      </c>
      <c r="E30" s="42">
        <v>10</v>
      </c>
      <c r="F30" s="42">
        <v>245</v>
      </c>
      <c r="G30" s="43">
        <v>228</v>
      </c>
      <c r="H30" s="43">
        <v>232</v>
      </c>
      <c r="I30" s="42">
        <v>-7</v>
      </c>
      <c r="J30" s="122">
        <v>-41.1764705882353</v>
      </c>
      <c r="K30" s="42">
        <v>4</v>
      </c>
      <c r="L30" s="122">
        <v>1.75438596491228</v>
      </c>
    </row>
    <row r="31" spans="1:12" s="38" customFormat="1" ht="12" customHeight="1">
      <c r="A31" s="58"/>
      <c r="B31" s="59"/>
      <c r="C31" s="42"/>
      <c r="D31" s="42"/>
      <c r="E31" s="42"/>
      <c r="F31" s="42"/>
      <c r="G31" s="43"/>
      <c r="H31" s="43"/>
      <c r="I31" s="42"/>
      <c r="J31" s="122"/>
      <c r="K31" s="42"/>
      <c r="L31" s="122"/>
    </row>
    <row r="32" spans="1:12" s="38" customFormat="1" ht="12" customHeight="1">
      <c r="A32" s="58" t="s">
        <v>237</v>
      </c>
      <c r="B32" s="59"/>
      <c r="C32" s="128">
        <v>1477</v>
      </c>
      <c r="D32" s="128">
        <v>1326</v>
      </c>
      <c r="E32" s="128">
        <v>1346</v>
      </c>
      <c r="F32" s="128">
        <v>13328</v>
      </c>
      <c r="G32" s="129">
        <v>12896</v>
      </c>
      <c r="H32" s="129">
        <v>12006</v>
      </c>
      <c r="I32" s="128">
        <v>20</v>
      </c>
      <c r="J32" s="130">
        <v>1.50829562594268</v>
      </c>
      <c r="K32" s="128">
        <v>-890</v>
      </c>
      <c r="L32" s="130">
        <v>-6.90136476426799</v>
      </c>
    </row>
    <row r="33" spans="1:12" ht="12" customHeight="1">
      <c r="A33" s="58"/>
      <c r="B33" s="59" t="s">
        <v>259</v>
      </c>
      <c r="C33" s="42">
        <v>18</v>
      </c>
      <c r="D33" s="42">
        <v>25</v>
      </c>
      <c r="E33" s="42">
        <v>24</v>
      </c>
      <c r="F33" s="42">
        <v>139</v>
      </c>
      <c r="G33" s="43">
        <v>162</v>
      </c>
      <c r="H33" s="43">
        <v>243</v>
      </c>
      <c r="I33" s="42">
        <v>-1</v>
      </c>
      <c r="J33" s="122">
        <v>-4</v>
      </c>
      <c r="K33" s="42">
        <v>81</v>
      </c>
      <c r="L33" s="122">
        <v>50</v>
      </c>
    </row>
    <row r="34" spans="1:12" ht="12" customHeight="1">
      <c r="A34" s="58"/>
      <c r="B34" s="59" t="s">
        <v>240</v>
      </c>
      <c r="C34" s="42">
        <v>69</v>
      </c>
      <c r="D34" s="42">
        <v>78</v>
      </c>
      <c r="E34" s="42">
        <v>86</v>
      </c>
      <c r="F34" s="42">
        <v>722</v>
      </c>
      <c r="G34" s="43">
        <v>730</v>
      </c>
      <c r="H34" s="43">
        <v>761</v>
      </c>
      <c r="I34" s="42">
        <v>8</v>
      </c>
      <c r="J34" s="122">
        <v>10.2564102564103</v>
      </c>
      <c r="K34" s="42">
        <v>31</v>
      </c>
      <c r="L34" s="122">
        <v>4.24657534246575</v>
      </c>
    </row>
    <row r="35" spans="1:12" ht="12" customHeight="1">
      <c r="A35" s="58"/>
      <c r="B35" s="59" t="s">
        <v>241</v>
      </c>
      <c r="C35" s="42">
        <v>71</v>
      </c>
      <c r="D35" s="42">
        <v>91</v>
      </c>
      <c r="E35" s="42">
        <v>68</v>
      </c>
      <c r="F35" s="42">
        <v>1075</v>
      </c>
      <c r="G35" s="43">
        <v>1094</v>
      </c>
      <c r="H35" s="43">
        <v>923</v>
      </c>
      <c r="I35" s="42">
        <v>-23</v>
      </c>
      <c r="J35" s="122">
        <v>-25.2747252747253</v>
      </c>
      <c r="K35" s="42">
        <v>-171</v>
      </c>
      <c r="L35" s="122">
        <v>-15.6307129798903</v>
      </c>
    </row>
    <row r="36" spans="1:12" ht="12" customHeight="1">
      <c r="A36" s="58"/>
      <c r="B36" s="59" t="s">
        <v>242</v>
      </c>
      <c r="C36" s="42">
        <v>31</v>
      </c>
      <c r="D36" s="42">
        <v>46</v>
      </c>
      <c r="E36" s="42">
        <v>68</v>
      </c>
      <c r="F36" s="42">
        <v>407</v>
      </c>
      <c r="G36" s="43">
        <v>398</v>
      </c>
      <c r="H36" s="43">
        <v>533</v>
      </c>
      <c r="I36" s="42">
        <v>22</v>
      </c>
      <c r="J36" s="122">
        <v>47.8260869565217</v>
      </c>
      <c r="K36" s="42">
        <v>135</v>
      </c>
      <c r="L36" s="122">
        <v>33.9195979899498</v>
      </c>
    </row>
    <row r="37" spans="1:12" ht="12" customHeight="1">
      <c r="A37" s="58"/>
      <c r="B37" s="59" t="s">
        <v>244</v>
      </c>
      <c r="C37" s="42">
        <v>40</v>
      </c>
      <c r="D37" s="42">
        <v>16</v>
      </c>
      <c r="E37" s="42">
        <v>40</v>
      </c>
      <c r="F37" s="42">
        <v>322</v>
      </c>
      <c r="G37" s="43">
        <v>316</v>
      </c>
      <c r="H37" s="43">
        <v>273</v>
      </c>
      <c r="I37" s="42">
        <v>24</v>
      </c>
      <c r="J37" s="122">
        <v>150</v>
      </c>
      <c r="K37" s="42">
        <v>-43</v>
      </c>
      <c r="L37" s="122">
        <v>-13.6075949367089</v>
      </c>
    </row>
    <row r="38" spans="1:12" ht="12" customHeight="1">
      <c r="A38" s="58"/>
      <c r="B38" s="59" t="s">
        <v>248</v>
      </c>
      <c r="C38" s="42">
        <v>1077</v>
      </c>
      <c r="D38" s="42">
        <v>923</v>
      </c>
      <c r="E38" s="42">
        <v>925</v>
      </c>
      <c r="F38" s="42">
        <v>9243</v>
      </c>
      <c r="G38" s="43">
        <v>8726</v>
      </c>
      <c r="H38" s="43">
        <v>7896</v>
      </c>
      <c r="I38" s="42">
        <v>2</v>
      </c>
      <c r="J38" s="122">
        <v>0.216684723726977</v>
      </c>
      <c r="K38" s="42">
        <v>-830</v>
      </c>
      <c r="L38" s="122">
        <v>-9.51180380472152</v>
      </c>
    </row>
    <row r="39" spans="1:12" ht="12" customHeight="1">
      <c r="A39" s="58"/>
      <c r="B39" s="59"/>
      <c r="C39" s="42"/>
      <c r="D39" s="42"/>
      <c r="E39" s="42"/>
      <c r="F39" s="42"/>
      <c r="G39" s="43"/>
      <c r="H39" s="43"/>
      <c r="I39" s="42"/>
      <c r="J39" s="122"/>
      <c r="K39" s="42"/>
      <c r="L39" s="122"/>
    </row>
    <row r="40" spans="1:12" ht="12" customHeight="1">
      <c r="A40" s="58" t="s">
        <v>249</v>
      </c>
      <c r="B40" s="59"/>
      <c r="C40" s="128">
        <v>470</v>
      </c>
      <c r="D40" s="128">
        <v>492</v>
      </c>
      <c r="E40" s="128">
        <v>529</v>
      </c>
      <c r="F40" s="128">
        <v>5195</v>
      </c>
      <c r="G40" s="129">
        <v>5407</v>
      </c>
      <c r="H40" s="129">
        <v>5390</v>
      </c>
      <c r="I40" s="128">
        <v>37</v>
      </c>
      <c r="J40" s="130">
        <v>7.52032520325203</v>
      </c>
      <c r="K40" s="128">
        <v>-17</v>
      </c>
      <c r="L40" s="130">
        <v>-0.314407249861291</v>
      </c>
    </row>
    <row r="41" spans="1:12" ht="12" customHeight="1">
      <c r="A41" s="58"/>
      <c r="B41" s="59" t="s">
        <v>260</v>
      </c>
      <c r="C41" s="42">
        <v>26</v>
      </c>
      <c r="D41" s="42">
        <v>22</v>
      </c>
      <c r="E41" s="42">
        <v>22</v>
      </c>
      <c r="F41" s="42">
        <v>156</v>
      </c>
      <c r="G41" s="43">
        <v>182</v>
      </c>
      <c r="H41" s="43">
        <v>180</v>
      </c>
      <c r="I41" s="42">
        <v>0</v>
      </c>
      <c r="J41" s="122">
        <v>0</v>
      </c>
      <c r="K41" s="42">
        <v>-2</v>
      </c>
      <c r="L41" s="122">
        <v>-1.0989010989011</v>
      </c>
    </row>
    <row r="42" spans="1:12" ht="12" customHeight="1">
      <c r="A42" s="58"/>
      <c r="B42" s="59" t="s">
        <v>251</v>
      </c>
      <c r="C42" s="42">
        <v>151</v>
      </c>
      <c r="D42" s="42">
        <v>145</v>
      </c>
      <c r="E42" s="42">
        <v>164</v>
      </c>
      <c r="F42" s="42">
        <v>1481</v>
      </c>
      <c r="G42" s="43">
        <v>1605</v>
      </c>
      <c r="H42" s="43">
        <v>1602</v>
      </c>
      <c r="I42" s="42">
        <v>19</v>
      </c>
      <c r="J42" s="122">
        <v>13.1034482758621</v>
      </c>
      <c r="K42" s="42">
        <v>-3</v>
      </c>
      <c r="L42" s="122">
        <v>-0.186915887850467</v>
      </c>
    </row>
    <row r="43" spans="1:12" ht="12" customHeight="1">
      <c r="A43" s="58"/>
      <c r="B43" s="59" t="s">
        <v>261</v>
      </c>
      <c r="C43" s="42">
        <v>38</v>
      </c>
      <c r="D43" s="42">
        <v>16</v>
      </c>
      <c r="E43" s="42">
        <v>17</v>
      </c>
      <c r="F43" s="42">
        <v>273</v>
      </c>
      <c r="G43" s="43">
        <v>245</v>
      </c>
      <c r="H43" s="43">
        <v>254</v>
      </c>
      <c r="I43" s="42">
        <v>1</v>
      </c>
      <c r="J43" s="122">
        <v>6.25</v>
      </c>
      <c r="K43" s="42">
        <v>9</v>
      </c>
      <c r="L43" s="122">
        <v>3.6734693877551</v>
      </c>
    </row>
    <row r="44" spans="1:12" ht="12" customHeight="1">
      <c r="A44" s="58"/>
      <c r="B44" s="59" t="s">
        <v>252</v>
      </c>
      <c r="C44" s="42">
        <v>203</v>
      </c>
      <c r="D44" s="42">
        <v>266</v>
      </c>
      <c r="E44" s="42">
        <v>272</v>
      </c>
      <c r="F44" s="42">
        <v>2547</v>
      </c>
      <c r="G44" s="43">
        <v>2808</v>
      </c>
      <c r="H44" s="43">
        <v>2810</v>
      </c>
      <c r="I44" s="42">
        <v>6</v>
      </c>
      <c r="J44" s="122">
        <v>2.25563909774436</v>
      </c>
      <c r="K44" s="42">
        <v>2</v>
      </c>
      <c r="L44" s="122">
        <v>0.0712250712250712</v>
      </c>
    </row>
    <row r="45" spans="1:12" ht="12" customHeight="1">
      <c r="A45" s="58"/>
      <c r="B45" s="59"/>
      <c r="C45" s="42"/>
      <c r="D45" s="42"/>
      <c r="E45" s="42"/>
      <c r="F45" s="42"/>
      <c r="G45" s="43"/>
      <c r="H45" s="43"/>
      <c r="I45" s="42"/>
      <c r="J45" s="122"/>
      <c r="K45" s="42"/>
      <c r="L45" s="122"/>
    </row>
    <row r="46" spans="1:12" ht="12" customHeight="1">
      <c r="A46" s="58" t="s">
        <v>253</v>
      </c>
      <c r="B46" s="59"/>
      <c r="C46" s="128">
        <v>128</v>
      </c>
      <c r="D46" s="128">
        <v>105</v>
      </c>
      <c r="E46" s="128">
        <v>94</v>
      </c>
      <c r="F46" s="128">
        <v>1965</v>
      </c>
      <c r="G46" s="129">
        <v>1599</v>
      </c>
      <c r="H46" s="129">
        <v>1614</v>
      </c>
      <c r="I46" s="128">
        <v>-11</v>
      </c>
      <c r="J46" s="130">
        <v>-10.4761904761905</v>
      </c>
      <c r="K46" s="128">
        <v>15</v>
      </c>
      <c r="L46" s="130">
        <v>0.938086303939963</v>
      </c>
    </row>
    <row r="47" spans="1:12" ht="12" customHeight="1">
      <c r="A47" s="58"/>
      <c r="B47" s="59" t="s">
        <v>254</v>
      </c>
      <c r="C47" s="42">
        <v>22</v>
      </c>
      <c r="D47" s="42">
        <v>21</v>
      </c>
      <c r="E47" s="42">
        <v>21</v>
      </c>
      <c r="F47" s="42">
        <v>583</v>
      </c>
      <c r="G47" s="43">
        <v>450</v>
      </c>
      <c r="H47" s="43">
        <v>389</v>
      </c>
      <c r="I47" s="42">
        <v>0</v>
      </c>
      <c r="J47" s="122">
        <v>0</v>
      </c>
      <c r="K47" s="42">
        <v>-61</v>
      </c>
      <c r="L47" s="122">
        <v>-13.5555555555556</v>
      </c>
    </row>
    <row r="48" spans="1:12" ht="12" customHeight="1">
      <c r="A48" s="58"/>
      <c r="B48" s="59" t="s">
        <v>255</v>
      </c>
      <c r="C48" s="42">
        <v>36</v>
      </c>
      <c r="D48" s="42">
        <v>30</v>
      </c>
      <c r="E48" s="42">
        <v>12</v>
      </c>
      <c r="F48" s="42">
        <v>445</v>
      </c>
      <c r="G48" s="43">
        <v>383</v>
      </c>
      <c r="H48" s="43">
        <v>347</v>
      </c>
      <c r="I48" s="42">
        <v>-18</v>
      </c>
      <c r="J48" s="122">
        <v>-60</v>
      </c>
      <c r="K48" s="42">
        <v>-36</v>
      </c>
      <c r="L48" s="122">
        <v>-9.39947780678851</v>
      </c>
    </row>
    <row r="49" spans="1:12" ht="12" customHeight="1">
      <c r="A49" s="58"/>
      <c r="B49" s="59"/>
      <c r="C49" s="42"/>
      <c r="D49" s="42"/>
      <c r="E49" s="42"/>
      <c r="F49" s="42"/>
      <c r="G49" s="43"/>
      <c r="H49" s="43"/>
      <c r="I49" s="42"/>
      <c r="J49" s="122"/>
      <c r="K49" s="42"/>
      <c r="L49" s="122"/>
    </row>
    <row r="50" spans="1:12" ht="12" customHeight="1">
      <c r="A50" s="58" t="s">
        <v>80</v>
      </c>
      <c r="B50" s="59"/>
      <c r="C50" s="128">
        <v>130</v>
      </c>
      <c r="D50" s="128">
        <v>89</v>
      </c>
      <c r="E50" s="128">
        <v>89</v>
      </c>
      <c r="F50" s="128">
        <v>1158</v>
      </c>
      <c r="G50" s="129">
        <v>1133</v>
      </c>
      <c r="H50" s="129">
        <v>1113</v>
      </c>
      <c r="I50" s="128">
        <v>0</v>
      </c>
      <c r="J50" s="130">
        <v>0</v>
      </c>
      <c r="K50" s="128">
        <v>-20</v>
      </c>
      <c r="L50" s="130">
        <v>-1.76522506619594</v>
      </c>
    </row>
    <row r="51" spans="1:12" ht="12" customHeight="1">
      <c r="A51" s="58"/>
      <c r="B51" s="59"/>
      <c r="C51"/>
      <c r="D51"/>
      <c r="E51"/>
      <c r="F51"/>
      <c r="G51"/>
      <c r="H51"/>
      <c r="I51"/>
      <c r="J51"/>
      <c r="K51"/>
      <c r="L51"/>
    </row>
    <row r="52" spans="1:12" ht="12" customHeight="1">
      <c r="A52" s="44" t="s">
        <v>4</v>
      </c>
      <c r="B52" s="113"/>
      <c r="C52" s="115">
        <v>7483</v>
      </c>
      <c r="D52" s="115">
        <v>7112</v>
      </c>
      <c r="E52" s="115">
        <v>6207</v>
      </c>
      <c r="F52" s="115">
        <v>79156</v>
      </c>
      <c r="G52" s="116">
        <v>87442</v>
      </c>
      <c r="H52" s="116">
        <v>81536</v>
      </c>
      <c r="I52" s="117">
        <v>-905</v>
      </c>
      <c r="J52" s="123">
        <v>-12.7249718785152</v>
      </c>
      <c r="K52" s="117">
        <v>-5906</v>
      </c>
      <c r="L52" s="123">
        <v>-6.75419134969466</v>
      </c>
    </row>
    <row r="53" spans="2:12" ht="12" customHeight="1">
      <c r="B53" s="60"/>
      <c r="I53" s="42"/>
      <c r="J53" s="119"/>
      <c r="K53" s="42"/>
      <c r="L53" s="119"/>
    </row>
    <row r="54" spans="1:12" ht="12" customHeight="1">
      <c r="A54" s="143" t="str">
        <f>"1."</f>
        <v>1.</v>
      </c>
      <c r="B54" s="38" t="s">
        <v>107</v>
      </c>
      <c r="I54" s="42"/>
      <c r="J54" s="119"/>
      <c r="K54" s="42"/>
      <c r="L54" s="119"/>
    </row>
    <row r="55" spans="1:12" ht="12" customHeight="1">
      <c r="A55" s="155" t="s">
        <v>93</v>
      </c>
      <c r="B55" s="38" t="s">
        <v>108</v>
      </c>
      <c r="I55" s="42"/>
      <c r="J55" s="119"/>
      <c r="K55" s="42"/>
      <c r="L55" s="119"/>
    </row>
    <row r="56" spans="1:2" ht="12" customHeight="1">
      <c r="A56" s="38"/>
      <c r="B56" s="60"/>
    </row>
    <row r="57" spans="1:2" ht="12" customHeight="1">
      <c r="A57" s="52" t="s">
        <v>60</v>
      </c>
      <c r="B57" s="60"/>
    </row>
    <row r="58" spans="1:12" ht="12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s="61" customFormat="1" ht="12" customHeight="1">
      <c r="A59" s="157" t="s">
        <v>114</v>
      </c>
      <c r="B59" s="46"/>
      <c r="C59" s="46"/>
      <c r="D59" s="46"/>
      <c r="E59" s="46"/>
      <c r="F59" s="46"/>
      <c r="G59" s="46"/>
      <c r="H59" s="46"/>
      <c r="J59" s="46"/>
      <c r="K59" s="46"/>
      <c r="L59" s="46"/>
    </row>
    <row r="60" spans="1:12" ht="12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2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2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2" ht="12">
      <c r="A79" s="38"/>
      <c r="B79" s="60"/>
    </row>
  </sheetData>
  <sheetProtection/>
  <mergeCells count="7">
    <mergeCell ref="A6:B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May 2013</oddHeader>
    <oddFooter>&amp;R&amp;"Arial Mäori,Regular"&amp;9www.stats.govt.nz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43"/>
  <sheetViews>
    <sheetView workbookViewId="0" topLeftCell="A1">
      <selection activeCell="A1" sqref="A1"/>
    </sheetView>
  </sheetViews>
  <sheetFormatPr defaultColWidth="10.66015625" defaultRowHeight="11.25"/>
  <cols>
    <col min="1" max="1" width="2.66015625" style="46" customWidth="1"/>
    <col min="2" max="2" width="23.16015625" style="46" customWidth="1"/>
    <col min="3" max="10" width="10.16015625" style="46" customWidth="1"/>
    <col min="11" max="12" width="8.66015625" style="46" customWidth="1"/>
    <col min="13" max="16384" width="10.66015625" style="46" customWidth="1"/>
  </cols>
  <sheetData>
    <row r="1" spans="1:10" ht="12.75">
      <c r="A1" s="18" t="s">
        <v>18</v>
      </c>
      <c r="B1" s="19"/>
      <c r="C1" s="19"/>
      <c r="D1" s="19"/>
      <c r="E1" s="19"/>
      <c r="F1" s="19"/>
      <c r="G1" s="20"/>
      <c r="H1" s="20"/>
      <c r="I1" s="20"/>
      <c r="J1" s="20"/>
    </row>
    <row r="2" spans="1:10" ht="12.75">
      <c r="A2" s="19"/>
      <c r="B2" s="19"/>
      <c r="C2" s="19"/>
      <c r="D2" s="19"/>
      <c r="E2" s="19"/>
      <c r="F2" s="19"/>
      <c r="G2" s="20"/>
      <c r="H2" s="20"/>
      <c r="I2" s="20"/>
      <c r="J2" s="20"/>
    </row>
    <row r="3" spans="1:10" s="149" customFormat="1" ht="18" customHeight="1">
      <c r="A3" s="139" t="s">
        <v>101</v>
      </c>
      <c r="B3" s="144"/>
      <c r="C3" s="145"/>
      <c r="D3" s="145"/>
      <c r="E3" s="145"/>
      <c r="F3" s="145"/>
      <c r="G3" s="140"/>
      <c r="H3" s="140"/>
      <c r="I3" s="140"/>
      <c r="J3" s="140"/>
    </row>
    <row r="4" spans="1:10" s="151" customFormat="1" ht="15">
      <c r="A4" s="141" t="s">
        <v>21</v>
      </c>
      <c r="B4" s="146"/>
      <c r="C4" s="145"/>
      <c r="D4" s="145"/>
      <c r="E4" s="145"/>
      <c r="F4" s="145"/>
      <c r="G4" s="142"/>
      <c r="H4" s="142"/>
      <c r="I4" s="150"/>
      <c r="J4" s="150"/>
    </row>
    <row r="5" spans="1:10" ht="7.5" customHeight="1">
      <c r="A5" s="47"/>
      <c r="B5" s="47"/>
      <c r="C5" s="22"/>
      <c r="D5" s="22"/>
      <c r="E5" s="22"/>
      <c r="F5" s="22"/>
      <c r="G5" s="23"/>
      <c r="H5" s="23"/>
      <c r="I5" s="62"/>
      <c r="J5" s="62"/>
    </row>
    <row r="6" spans="1:10" ht="15" customHeight="1">
      <c r="A6" s="63" t="s">
        <v>22</v>
      </c>
      <c r="B6" s="63"/>
      <c r="C6" s="64" t="s">
        <v>262</v>
      </c>
      <c r="D6" s="27"/>
      <c r="E6" s="65"/>
      <c r="F6" s="27" t="s">
        <v>263</v>
      </c>
      <c r="G6" s="28"/>
      <c r="H6" s="28"/>
      <c r="I6" s="112" t="s">
        <v>216</v>
      </c>
      <c r="J6" s="28"/>
    </row>
    <row r="7" spans="1:10" ht="15" customHeight="1">
      <c r="A7" s="66" t="s">
        <v>23</v>
      </c>
      <c r="B7" s="67"/>
      <c r="C7" s="110">
        <v>2011</v>
      </c>
      <c r="D7" s="110">
        <v>2012</v>
      </c>
      <c r="E7" s="110">
        <v>2013</v>
      </c>
      <c r="F7" s="110">
        <v>2011</v>
      </c>
      <c r="G7" s="110">
        <v>2012</v>
      </c>
      <c r="H7" s="111">
        <v>2013</v>
      </c>
      <c r="I7" s="68" t="s">
        <v>10</v>
      </c>
      <c r="J7" s="69" t="s">
        <v>11</v>
      </c>
    </row>
    <row r="8" spans="1:12" ht="12" customHeight="1">
      <c r="A8" s="3"/>
      <c r="B8"/>
      <c r="C8"/>
      <c r="D8"/>
      <c r="E8"/>
      <c r="F8"/>
      <c r="G8"/>
      <c r="H8"/>
      <c r="I8"/>
      <c r="J8"/>
      <c r="K8"/>
      <c r="L8"/>
    </row>
    <row r="9" spans="1:12" ht="12" customHeight="1">
      <c r="A9" s="39" t="s">
        <v>217</v>
      </c>
      <c r="B9" s="180"/>
      <c r="C9" s="183">
        <v>-3185</v>
      </c>
      <c r="D9" s="183">
        <v>-2983</v>
      </c>
      <c r="E9" s="183">
        <v>-1835</v>
      </c>
      <c r="F9" s="183">
        <v>-26783</v>
      </c>
      <c r="G9" s="184">
        <v>-37620</v>
      </c>
      <c r="H9" s="184">
        <v>-30789</v>
      </c>
      <c r="I9" s="184">
        <v>1148</v>
      </c>
      <c r="J9" s="184">
        <v>6831</v>
      </c>
      <c r="K9" s="70"/>
      <c r="L9" s="70"/>
    </row>
    <row r="10" spans="1:12" ht="12" customHeight="1">
      <c r="A10" s="39"/>
      <c r="B10" s="40" t="s">
        <v>218</v>
      </c>
      <c r="C10" s="41">
        <v>-3312</v>
      </c>
      <c r="D10" s="41">
        <v>-3156</v>
      </c>
      <c r="E10" s="41">
        <v>-1945</v>
      </c>
      <c r="F10" s="41">
        <v>-28598</v>
      </c>
      <c r="G10" s="124">
        <v>-39622</v>
      </c>
      <c r="H10" s="124">
        <v>-32862</v>
      </c>
      <c r="I10" s="124">
        <v>1211</v>
      </c>
      <c r="J10" s="124">
        <v>6760</v>
      </c>
      <c r="K10" s="70"/>
      <c r="L10" s="70"/>
    </row>
    <row r="11" spans="1:12" ht="12" customHeight="1">
      <c r="A11" s="39"/>
      <c r="B11" s="40" t="s">
        <v>220</v>
      </c>
      <c r="C11" s="41">
        <v>36</v>
      </c>
      <c r="D11" s="41">
        <v>43</v>
      </c>
      <c r="E11" s="41">
        <v>44</v>
      </c>
      <c r="F11" s="41">
        <v>503</v>
      </c>
      <c r="G11" s="124">
        <v>592</v>
      </c>
      <c r="H11" s="124">
        <v>702</v>
      </c>
      <c r="I11" s="124">
        <v>1</v>
      </c>
      <c r="J11" s="124">
        <v>110</v>
      </c>
      <c r="K11" s="70"/>
      <c r="L11" s="70"/>
    </row>
    <row r="12" spans="1:12" ht="12" customHeight="1">
      <c r="A12" s="39"/>
      <c r="B12" s="40" t="s">
        <v>223</v>
      </c>
      <c r="C12" s="41">
        <v>58</v>
      </c>
      <c r="D12" s="41">
        <v>129</v>
      </c>
      <c r="E12" s="41">
        <v>61</v>
      </c>
      <c r="F12" s="41">
        <v>805</v>
      </c>
      <c r="G12" s="124">
        <v>970</v>
      </c>
      <c r="H12" s="124">
        <v>843</v>
      </c>
      <c r="I12" s="124">
        <v>-68</v>
      </c>
      <c r="J12" s="124">
        <v>-127</v>
      </c>
      <c r="K12" s="70"/>
      <c r="L12" s="70"/>
    </row>
    <row r="13" spans="1:12" ht="12" customHeight="1">
      <c r="A13" s="39"/>
      <c r="B13" s="40" t="s">
        <v>224</v>
      </c>
      <c r="C13" s="41">
        <v>19</v>
      </c>
      <c r="D13" s="41">
        <v>20</v>
      </c>
      <c r="E13" s="41">
        <v>21</v>
      </c>
      <c r="F13" s="41">
        <v>327</v>
      </c>
      <c r="G13" s="124">
        <v>303</v>
      </c>
      <c r="H13" s="124">
        <v>284</v>
      </c>
      <c r="I13" s="124">
        <v>1</v>
      </c>
      <c r="J13" s="124">
        <v>-19</v>
      </c>
      <c r="K13" s="70"/>
      <c r="L13" s="70"/>
    </row>
    <row r="14" spans="1:12" ht="12" customHeight="1">
      <c r="A14" s="39"/>
      <c r="B14" s="40"/>
      <c r="C14" s="41"/>
      <c r="D14" s="41"/>
      <c r="E14" s="41"/>
      <c r="F14" s="41"/>
      <c r="G14" s="124"/>
      <c r="H14" s="124"/>
      <c r="I14" s="124"/>
      <c r="J14" s="124"/>
      <c r="K14" s="70"/>
      <c r="L14" s="70"/>
    </row>
    <row r="15" spans="1:12" ht="12" customHeight="1">
      <c r="A15" s="39" t="s">
        <v>225</v>
      </c>
      <c r="B15" s="40"/>
      <c r="C15" s="183">
        <v>932</v>
      </c>
      <c r="D15" s="183">
        <v>1083</v>
      </c>
      <c r="E15" s="183">
        <v>1297</v>
      </c>
      <c r="F15" s="183">
        <v>15996</v>
      </c>
      <c r="G15" s="184">
        <v>16281</v>
      </c>
      <c r="H15" s="184">
        <v>17547</v>
      </c>
      <c r="I15" s="184">
        <v>214</v>
      </c>
      <c r="J15" s="184">
        <v>1266</v>
      </c>
      <c r="K15" s="70"/>
      <c r="L15" s="70"/>
    </row>
    <row r="16" spans="1:12" ht="12" customHeight="1">
      <c r="A16" s="39"/>
      <c r="B16" s="40" t="s">
        <v>226</v>
      </c>
      <c r="C16" s="41">
        <v>252</v>
      </c>
      <c r="D16" s="41">
        <v>278</v>
      </c>
      <c r="E16" s="41">
        <v>235</v>
      </c>
      <c r="F16" s="41">
        <v>4113</v>
      </c>
      <c r="G16" s="124">
        <v>5013</v>
      </c>
      <c r="H16" s="124">
        <v>5399</v>
      </c>
      <c r="I16" s="124">
        <v>-43</v>
      </c>
      <c r="J16" s="124">
        <v>386</v>
      </c>
      <c r="K16" s="70"/>
      <c r="L16" s="70"/>
    </row>
    <row r="17" spans="1:12" ht="12" customHeight="1">
      <c r="A17" s="39"/>
      <c r="B17" s="40" t="s">
        <v>227</v>
      </c>
      <c r="C17" s="41">
        <v>17</v>
      </c>
      <c r="D17" s="41">
        <v>28</v>
      </c>
      <c r="E17" s="41">
        <v>11</v>
      </c>
      <c r="F17" s="41">
        <v>322</v>
      </c>
      <c r="G17" s="124">
        <v>329</v>
      </c>
      <c r="H17" s="124">
        <v>426</v>
      </c>
      <c r="I17" s="124">
        <v>-17</v>
      </c>
      <c r="J17" s="124">
        <v>97</v>
      </c>
      <c r="K17" s="70"/>
      <c r="L17" s="70"/>
    </row>
    <row r="18" spans="1:12" ht="12" customHeight="1">
      <c r="A18" s="39"/>
      <c r="B18" s="40" t="s">
        <v>228</v>
      </c>
      <c r="C18" s="41">
        <v>321</v>
      </c>
      <c r="D18" s="41">
        <v>377</v>
      </c>
      <c r="E18" s="41">
        <v>532</v>
      </c>
      <c r="F18" s="41">
        <v>5974</v>
      </c>
      <c r="G18" s="124">
        <v>5179</v>
      </c>
      <c r="H18" s="124">
        <v>5063</v>
      </c>
      <c r="I18" s="124">
        <v>155</v>
      </c>
      <c r="J18" s="124">
        <v>-116</v>
      </c>
      <c r="K18" s="70"/>
      <c r="L18" s="70"/>
    </row>
    <row r="19" spans="1:12" ht="12" customHeight="1">
      <c r="A19" s="39"/>
      <c r="B19" s="40" t="s">
        <v>229</v>
      </c>
      <c r="C19" s="41">
        <v>8</v>
      </c>
      <c r="D19" s="41">
        <v>3</v>
      </c>
      <c r="E19" s="41">
        <v>1</v>
      </c>
      <c r="F19" s="41">
        <v>156</v>
      </c>
      <c r="G19" s="124">
        <v>119</v>
      </c>
      <c r="H19" s="124">
        <v>313</v>
      </c>
      <c r="I19" s="124">
        <v>-2</v>
      </c>
      <c r="J19" s="124">
        <v>194</v>
      </c>
      <c r="K19" s="70"/>
      <c r="L19" s="70"/>
    </row>
    <row r="20" spans="1:12" ht="12" customHeight="1">
      <c r="A20" s="39"/>
      <c r="B20" s="40" t="s">
        <v>230</v>
      </c>
      <c r="C20" s="41">
        <v>78</v>
      </c>
      <c r="D20" s="41">
        <v>62</v>
      </c>
      <c r="E20" s="41">
        <v>79</v>
      </c>
      <c r="F20" s="41">
        <v>891</v>
      </c>
      <c r="G20" s="124">
        <v>964</v>
      </c>
      <c r="H20" s="124">
        <v>906</v>
      </c>
      <c r="I20" s="124">
        <v>17</v>
      </c>
      <c r="J20" s="124">
        <v>-58</v>
      </c>
      <c r="K20" s="70"/>
      <c r="L20" s="70"/>
    </row>
    <row r="21" spans="1:12" ht="12" customHeight="1">
      <c r="A21" s="39"/>
      <c r="B21" s="40" t="s">
        <v>231</v>
      </c>
      <c r="C21" s="41">
        <v>-15</v>
      </c>
      <c r="D21" s="41">
        <v>-23</v>
      </c>
      <c r="E21" s="41">
        <v>25</v>
      </c>
      <c r="F21" s="41">
        <v>-325</v>
      </c>
      <c r="G21" s="124">
        <v>-397</v>
      </c>
      <c r="H21" s="124">
        <v>115</v>
      </c>
      <c r="I21" s="124">
        <v>48</v>
      </c>
      <c r="J21" s="124">
        <v>512</v>
      </c>
      <c r="K21" s="70"/>
      <c r="L21" s="70"/>
    </row>
    <row r="22" spans="1:12" ht="12" customHeight="1">
      <c r="A22" s="39"/>
      <c r="B22" s="40" t="s">
        <v>232</v>
      </c>
      <c r="C22" s="41">
        <v>-9</v>
      </c>
      <c r="D22" s="41">
        <v>-3</v>
      </c>
      <c r="E22" s="41">
        <v>10</v>
      </c>
      <c r="F22" s="41">
        <v>527</v>
      </c>
      <c r="G22" s="124">
        <v>421</v>
      </c>
      <c r="H22" s="124">
        <v>354</v>
      </c>
      <c r="I22" s="124">
        <v>13</v>
      </c>
      <c r="J22" s="124">
        <v>-67</v>
      </c>
      <c r="K22" s="70"/>
      <c r="L22" s="70"/>
    </row>
    <row r="23" spans="1:12" ht="12" customHeight="1">
      <c r="A23" s="39"/>
      <c r="B23" s="40" t="s">
        <v>233</v>
      </c>
      <c r="C23" s="41">
        <v>177</v>
      </c>
      <c r="D23" s="41">
        <v>182</v>
      </c>
      <c r="E23" s="41">
        <v>185</v>
      </c>
      <c r="F23" s="41">
        <v>1703</v>
      </c>
      <c r="G23" s="124">
        <v>2064</v>
      </c>
      <c r="H23" s="124">
        <v>1982</v>
      </c>
      <c r="I23" s="124">
        <v>3</v>
      </c>
      <c r="J23" s="124">
        <v>-82</v>
      </c>
      <c r="K23" s="70"/>
      <c r="L23" s="70"/>
    </row>
    <row r="24" spans="1:12" ht="12" customHeight="1">
      <c r="A24" s="39"/>
      <c r="B24" s="40" t="s">
        <v>234</v>
      </c>
      <c r="C24" s="41">
        <v>-19</v>
      </c>
      <c r="D24" s="41">
        <v>21</v>
      </c>
      <c r="E24" s="41">
        <v>12</v>
      </c>
      <c r="F24" s="41">
        <v>177</v>
      </c>
      <c r="G24" s="124">
        <v>260</v>
      </c>
      <c r="H24" s="124">
        <v>458</v>
      </c>
      <c r="I24" s="124">
        <v>-9</v>
      </c>
      <c r="J24" s="124">
        <v>198</v>
      </c>
      <c r="K24" s="70"/>
      <c r="L24" s="70"/>
    </row>
    <row r="25" spans="1:12" ht="12" customHeight="1">
      <c r="A25" s="39"/>
      <c r="B25" s="40" t="s">
        <v>258</v>
      </c>
      <c r="C25" s="41">
        <v>32</v>
      </c>
      <c r="D25" s="41">
        <v>55</v>
      </c>
      <c r="E25" s="41">
        <v>28</v>
      </c>
      <c r="F25" s="41">
        <v>447</v>
      </c>
      <c r="G25" s="124">
        <v>608</v>
      </c>
      <c r="H25" s="124">
        <v>484</v>
      </c>
      <c r="I25" s="124">
        <v>-27</v>
      </c>
      <c r="J25" s="124">
        <v>-124</v>
      </c>
      <c r="K25" s="70"/>
      <c r="L25" s="70"/>
    </row>
    <row r="26" spans="1:12" ht="12" customHeight="1">
      <c r="A26" s="39"/>
      <c r="B26" s="40" t="s">
        <v>235</v>
      </c>
      <c r="C26" s="41">
        <v>28</v>
      </c>
      <c r="D26" s="41">
        <v>41</v>
      </c>
      <c r="E26" s="41">
        <v>26</v>
      </c>
      <c r="F26" s="41">
        <v>428</v>
      </c>
      <c r="G26" s="124">
        <v>376</v>
      </c>
      <c r="H26" s="124">
        <v>458</v>
      </c>
      <c r="I26" s="124">
        <v>-15</v>
      </c>
      <c r="J26" s="124">
        <v>82</v>
      </c>
      <c r="K26" s="70"/>
      <c r="L26" s="70"/>
    </row>
    <row r="27" spans="1:12" ht="12" customHeight="1">
      <c r="A27" s="39"/>
      <c r="B27" s="40" t="s">
        <v>236</v>
      </c>
      <c r="C27" s="41">
        <v>18</v>
      </c>
      <c r="D27" s="41">
        <v>28</v>
      </c>
      <c r="E27" s="41">
        <v>57</v>
      </c>
      <c r="F27" s="41">
        <v>467</v>
      </c>
      <c r="G27" s="124">
        <v>405</v>
      </c>
      <c r="H27" s="124">
        <v>423</v>
      </c>
      <c r="I27" s="124">
        <v>29</v>
      </c>
      <c r="J27" s="124">
        <v>18</v>
      </c>
      <c r="K27" s="70"/>
      <c r="L27" s="70"/>
    </row>
    <row r="28" spans="1:12" ht="12" customHeight="1">
      <c r="A28" s="39"/>
      <c r="B28" s="40" t="s">
        <v>257</v>
      </c>
      <c r="C28" s="41">
        <v>7</v>
      </c>
      <c r="D28" s="41">
        <v>0</v>
      </c>
      <c r="E28" s="41">
        <v>5</v>
      </c>
      <c r="F28" s="41">
        <v>379</v>
      </c>
      <c r="G28" s="124">
        <v>255</v>
      </c>
      <c r="H28" s="124">
        <v>292</v>
      </c>
      <c r="I28" s="124">
        <v>5</v>
      </c>
      <c r="J28" s="124">
        <v>37</v>
      </c>
      <c r="K28" s="70"/>
      <c r="L28" s="70"/>
    </row>
    <row r="29" spans="1:12" ht="12" customHeight="1">
      <c r="A29" s="39"/>
      <c r="B29" s="40"/>
      <c r="C29" s="41"/>
      <c r="D29" s="41"/>
      <c r="E29" s="41"/>
      <c r="F29" s="41"/>
      <c r="G29" s="124"/>
      <c r="H29" s="124"/>
      <c r="I29" s="124"/>
      <c r="J29" s="124"/>
      <c r="K29" s="70"/>
      <c r="L29" s="70"/>
    </row>
    <row r="30" spans="1:12" ht="12" customHeight="1">
      <c r="A30" s="39" t="s">
        <v>237</v>
      </c>
      <c r="B30" s="40"/>
      <c r="C30" s="183">
        <v>-135</v>
      </c>
      <c r="D30" s="183">
        <v>-139</v>
      </c>
      <c r="E30" s="183">
        <v>50</v>
      </c>
      <c r="F30" s="183">
        <v>9545</v>
      </c>
      <c r="G30" s="184">
        <v>11311</v>
      </c>
      <c r="H30" s="184">
        <v>12678</v>
      </c>
      <c r="I30" s="184">
        <v>189</v>
      </c>
      <c r="J30" s="184">
        <v>1367</v>
      </c>
      <c r="K30" s="70"/>
      <c r="L30" s="70"/>
    </row>
    <row r="31" spans="1:12" ht="12" customHeight="1">
      <c r="A31" s="39"/>
      <c r="B31" s="40" t="s">
        <v>259</v>
      </c>
      <c r="C31" s="41">
        <v>-8</v>
      </c>
      <c r="D31" s="41">
        <v>-3</v>
      </c>
      <c r="E31" s="41">
        <v>8</v>
      </c>
      <c r="F31" s="41">
        <v>295</v>
      </c>
      <c r="G31" s="124">
        <v>474</v>
      </c>
      <c r="H31" s="124">
        <v>443</v>
      </c>
      <c r="I31" s="124">
        <v>11</v>
      </c>
      <c r="J31" s="124">
        <v>-31</v>
      </c>
      <c r="K31" s="70"/>
      <c r="L31" s="70"/>
    </row>
    <row r="32" spans="1:12" ht="12" customHeight="1">
      <c r="A32" s="39"/>
      <c r="B32" s="40" t="s">
        <v>240</v>
      </c>
      <c r="C32" s="41">
        <v>18</v>
      </c>
      <c r="D32" s="41">
        <v>5</v>
      </c>
      <c r="E32" s="41">
        <v>41</v>
      </c>
      <c r="F32" s="41">
        <v>697</v>
      </c>
      <c r="G32" s="124">
        <v>909</v>
      </c>
      <c r="H32" s="124">
        <v>1107</v>
      </c>
      <c r="I32" s="124">
        <v>36</v>
      </c>
      <c r="J32" s="124">
        <v>198</v>
      </c>
      <c r="K32" s="70"/>
      <c r="L32" s="70"/>
    </row>
    <row r="33" spans="1:12" ht="12" customHeight="1">
      <c r="A33" s="39"/>
      <c r="B33" s="40" t="s">
        <v>241</v>
      </c>
      <c r="C33" s="41">
        <v>43</v>
      </c>
      <c r="D33" s="41">
        <v>-19</v>
      </c>
      <c r="E33" s="41">
        <v>45</v>
      </c>
      <c r="F33" s="41">
        <v>1312</v>
      </c>
      <c r="G33" s="124">
        <v>1518</v>
      </c>
      <c r="H33" s="124">
        <v>1852</v>
      </c>
      <c r="I33" s="124">
        <v>64</v>
      </c>
      <c r="J33" s="124">
        <v>334</v>
      </c>
      <c r="K33" s="70"/>
      <c r="L33" s="70"/>
    </row>
    <row r="34" spans="1:12" ht="12" customHeight="1">
      <c r="A34" s="39"/>
      <c r="B34" s="40" t="s">
        <v>242</v>
      </c>
      <c r="C34" s="41">
        <v>77</v>
      </c>
      <c r="D34" s="41">
        <v>86</v>
      </c>
      <c r="E34" s="41">
        <v>34</v>
      </c>
      <c r="F34" s="41">
        <v>1020</v>
      </c>
      <c r="G34" s="124">
        <v>1504</v>
      </c>
      <c r="H34" s="124">
        <v>1131</v>
      </c>
      <c r="I34" s="124">
        <v>-52</v>
      </c>
      <c r="J34" s="124">
        <v>-373</v>
      </c>
      <c r="K34" s="70"/>
      <c r="L34" s="70"/>
    </row>
    <row r="35" spans="1:12" ht="12" customHeight="1">
      <c r="A35" s="39"/>
      <c r="B35" s="40" t="s">
        <v>244</v>
      </c>
      <c r="C35" s="41">
        <v>-11</v>
      </c>
      <c r="D35" s="41">
        <v>0</v>
      </c>
      <c r="E35" s="41">
        <v>-8</v>
      </c>
      <c r="F35" s="41">
        <v>156</v>
      </c>
      <c r="G35" s="124">
        <v>150</v>
      </c>
      <c r="H35" s="124">
        <v>234</v>
      </c>
      <c r="I35" s="124">
        <v>-8</v>
      </c>
      <c r="J35" s="124">
        <v>84</v>
      </c>
      <c r="K35" s="70"/>
      <c r="L35" s="70"/>
    </row>
    <row r="36" spans="1:12" ht="12" customHeight="1">
      <c r="A36" s="39"/>
      <c r="B36" s="40" t="s">
        <v>248</v>
      </c>
      <c r="C36" s="41">
        <v>-176</v>
      </c>
      <c r="D36" s="41">
        <v>-192</v>
      </c>
      <c r="E36" s="41">
        <v>-83</v>
      </c>
      <c r="F36" s="41">
        <v>5037</v>
      </c>
      <c r="G36" s="124">
        <v>5516</v>
      </c>
      <c r="H36" s="124">
        <v>6317</v>
      </c>
      <c r="I36" s="124">
        <v>109</v>
      </c>
      <c r="J36" s="124">
        <v>801</v>
      </c>
      <c r="K36" s="70"/>
      <c r="L36" s="70"/>
    </row>
    <row r="37" spans="1:12" ht="12" customHeight="1">
      <c r="A37" s="39"/>
      <c r="B37" s="40"/>
      <c r="C37" s="41"/>
      <c r="D37" s="41"/>
      <c r="E37" s="41"/>
      <c r="F37" s="41"/>
      <c r="G37" s="124"/>
      <c r="H37" s="124"/>
      <c r="I37" s="124"/>
      <c r="J37" s="124"/>
      <c r="K37" s="70"/>
      <c r="L37" s="70"/>
    </row>
    <row r="38" spans="1:12" ht="12" customHeight="1">
      <c r="A38" s="39" t="s">
        <v>249</v>
      </c>
      <c r="B38" s="40"/>
      <c r="C38" s="183">
        <v>-5</v>
      </c>
      <c r="D38" s="183">
        <v>-90</v>
      </c>
      <c r="E38" s="183">
        <v>-118</v>
      </c>
      <c r="F38" s="183">
        <v>2274</v>
      </c>
      <c r="G38" s="184">
        <v>1914</v>
      </c>
      <c r="H38" s="184">
        <v>2251</v>
      </c>
      <c r="I38" s="184">
        <v>-28</v>
      </c>
      <c r="J38" s="184">
        <v>337</v>
      </c>
      <c r="K38" s="70"/>
      <c r="L38" s="70"/>
    </row>
    <row r="39" spans="1:12" ht="12" customHeight="1">
      <c r="A39" s="39"/>
      <c r="B39" s="40" t="s">
        <v>260</v>
      </c>
      <c r="C39" s="41">
        <v>19</v>
      </c>
      <c r="D39" s="41">
        <v>21</v>
      </c>
      <c r="E39" s="41">
        <v>22</v>
      </c>
      <c r="F39" s="41">
        <v>353</v>
      </c>
      <c r="G39" s="124">
        <v>389</v>
      </c>
      <c r="H39" s="124">
        <v>485</v>
      </c>
      <c r="I39" s="124">
        <v>1</v>
      </c>
      <c r="J39" s="124">
        <v>96</v>
      </c>
      <c r="K39" s="70"/>
      <c r="L39" s="70"/>
    </row>
    <row r="40" spans="1:12" ht="12" customHeight="1">
      <c r="A40" s="39"/>
      <c r="B40" s="40" t="s">
        <v>251</v>
      </c>
      <c r="C40" s="41">
        <v>-57</v>
      </c>
      <c r="D40" s="41">
        <v>-55</v>
      </c>
      <c r="E40" s="41">
        <v>-78</v>
      </c>
      <c r="F40" s="41">
        <v>444</v>
      </c>
      <c r="G40" s="124">
        <v>137</v>
      </c>
      <c r="H40" s="124">
        <v>197</v>
      </c>
      <c r="I40" s="124">
        <v>-23</v>
      </c>
      <c r="J40" s="124">
        <v>60</v>
      </c>
      <c r="K40" s="70"/>
      <c r="L40" s="70"/>
    </row>
    <row r="41" spans="1:12" ht="12" customHeight="1">
      <c r="A41" s="39"/>
      <c r="B41" s="40" t="s">
        <v>261</v>
      </c>
      <c r="C41" s="41">
        <v>7</v>
      </c>
      <c r="D41" s="41">
        <v>26</v>
      </c>
      <c r="E41" s="41">
        <v>10</v>
      </c>
      <c r="F41" s="41">
        <v>274</v>
      </c>
      <c r="G41" s="124">
        <v>277</v>
      </c>
      <c r="H41" s="124">
        <v>316</v>
      </c>
      <c r="I41" s="124">
        <v>-16</v>
      </c>
      <c r="J41" s="124">
        <v>39</v>
      </c>
      <c r="K41" s="70"/>
      <c r="L41" s="70"/>
    </row>
    <row r="42" spans="1:12" ht="12" customHeight="1">
      <c r="A42" s="39"/>
      <c r="B42" s="40" t="s">
        <v>252</v>
      </c>
      <c r="C42" s="41">
        <v>-2</v>
      </c>
      <c r="D42" s="41">
        <v>-82</v>
      </c>
      <c r="E42" s="41">
        <v>-62</v>
      </c>
      <c r="F42" s="41">
        <v>1074</v>
      </c>
      <c r="G42" s="124">
        <v>794</v>
      </c>
      <c r="H42" s="124">
        <v>848</v>
      </c>
      <c r="I42" s="124">
        <v>20</v>
      </c>
      <c r="J42" s="124">
        <v>54</v>
      </c>
      <c r="K42" s="70"/>
      <c r="L42" s="70"/>
    </row>
    <row r="43" spans="1:12" ht="12" customHeight="1">
      <c r="A43" s="39"/>
      <c r="B43" s="40"/>
      <c r="C43" s="41"/>
      <c r="D43" s="41"/>
      <c r="E43" s="41"/>
      <c r="F43" s="41"/>
      <c r="G43" s="124"/>
      <c r="H43" s="124"/>
      <c r="I43" s="124"/>
      <c r="J43" s="124"/>
      <c r="K43" s="70"/>
      <c r="L43" s="70"/>
    </row>
    <row r="44" spans="1:12" ht="12" customHeight="1">
      <c r="A44" s="39" t="s">
        <v>253</v>
      </c>
      <c r="B44" s="40"/>
      <c r="C44" s="183">
        <v>119</v>
      </c>
      <c r="D44" s="183">
        <v>93</v>
      </c>
      <c r="E44" s="183">
        <v>122</v>
      </c>
      <c r="F44" s="183">
        <v>2005</v>
      </c>
      <c r="G44" s="184">
        <v>2107</v>
      </c>
      <c r="H44" s="184">
        <v>1980</v>
      </c>
      <c r="I44" s="184">
        <v>29</v>
      </c>
      <c r="J44" s="184">
        <v>-127</v>
      </c>
      <c r="K44" s="70"/>
      <c r="L44" s="70"/>
    </row>
    <row r="45" spans="1:12" ht="12" customHeight="1">
      <c r="A45" s="39"/>
      <c r="B45" s="40" t="s">
        <v>254</v>
      </c>
      <c r="C45" s="41">
        <v>74</v>
      </c>
      <c r="D45" s="41">
        <v>65</v>
      </c>
      <c r="E45" s="41">
        <v>35</v>
      </c>
      <c r="F45" s="41">
        <v>660</v>
      </c>
      <c r="G45" s="124">
        <v>759</v>
      </c>
      <c r="H45" s="124">
        <v>762</v>
      </c>
      <c r="I45" s="124">
        <v>-30</v>
      </c>
      <c r="J45" s="124">
        <v>3</v>
      </c>
      <c r="K45" s="70"/>
      <c r="L45" s="70"/>
    </row>
    <row r="46" spans="1:12" ht="12" customHeight="1">
      <c r="A46" s="39"/>
      <c r="B46" s="40" t="s">
        <v>255</v>
      </c>
      <c r="C46" s="41">
        <v>-7</v>
      </c>
      <c r="D46" s="41">
        <v>-12</v>
      </c>
      <c r="E46" s="41">
        <v>27</v>
      </c>
      <c r="F46" s="41">
        <v>113</v>
      </c>
      <c r="G46" s="124">
        <v>194</v>
      </c>
      <c r="H46" s="124">
        <v>201</v>
      </c>
      <c r="I46" s="124">
        <v>39</v>
      </c>
      <c r="J46" s="124">
        <v>7</v>
      </c>
      <c r="K46" s="70"/>
      <c r="L46" s="70"/>
    </row>
    <row r="47" spans="1:12" ht="12" customHeight="1">
      <c r="A47" s="39"/>
      <c r="B47" s="40"/>
      <c r="C47" s="41"/>
      <c r="D47" s="41"/>
      <c r="E47" s="41"/>
      <c r="F47" s="41"/>
      <c r="G47" s="124"/>
      <c r="H47" s="124"/>
      <c r="I47" s="124"/>
      <c r="J47" s="124"/>
      <c r="K47" s="70"/>
      <c r="L47" s="70"/>
    </row>
    <row r="48" spans="1:12" ht="12" customHeight="1">
      <c r="A48" s="39" t="s">
        <v>80</v>
      </c>
      <c r="B48" s="40"/>
      <c r="C48" s="183">
        <v>131</v>
      </c>
      <c r="D48" s="183">
        <v>246</v>
      </c>
      <c r="E48" s="183">
        <v>160</v>
      </c>
      <c r="F48" s="183">
        <v>1588</v>
      </c>
      <c r="G48" s="184">
        <v>2354</v>
      </c>
      <c r="H48" s="184">
        <v>2575</v>
      </c>
      <c r="I48" s="184">
        <v>-86</v>
      </c>
      <c r="J48" s="184">
        <v>221</v>
      </c>
      <c r="K48" s="70"/>
      <c r="L48" s="70"/>
    </row>
    <row r="49" spans="1:12" ht="12" customHeight="1">
      <c r="A49" s="39"/>
      <c r="B49" s="40"/>
      <c r="C49"/>
      <c r="D49"/>
      <c r="E49"/>
      <c r="F49"/>
      <c r="G49"/>
      <c r="H49"/>
      <c r="I49"/>
      <c r="J49"/>
      <c r="K49" s="70"/>
      <c r="L49" s="70"/>
    </row>
    <row r="50" spans="1:12" ht="12" customHeight="1">
      <c r="A50" s="44" t="s">
        <v>4</v>
      </c>
      <c r="B50" s="113"/>
      <c r="C50" s="114">
        <v>-2143</v>
      </c>
      <c r="D50" s="114">
        <v>-1790</v>
      </c>
      <c r="E50" s="114">
        <v>-324</v>
      </c>
      <c r="F50" s="114">
        <v>4625</v>
      </c>
      <c r="G50" s="114">
        <v>-3653</v>
      </c>
      <c r="H50" s="114">
        <v>6242</v>
      </c>
      <c r="I50" s="114">
        <v>1466</v>
      </c>
      <c r="J50" s="114">
        <v>9895</v>
      </c>
      <c r="K50" s="70"/>
      <c r="L50" s="70"/>
    </row>
    <row r="51" spans="1:12" ht="12" customHeight="1">
      <c r="A51" s="38"/>
      <c r="B51" s="45"/>
      <c r="C51" s="48"/>
      <c r="D51" s="48"/>
      <c r="E51" s="48"/>
      <c r="F51" s="48"/>
      <c r="G51" s="49"/>
      <c r="H51" s="50"/>
      <c r="I51" s="50"/>
      <c r="J51" s="50"/>
      <c r="K51" s="70"/>
      <c r="L51" s="70"/>
    </row>
    <row r="52" spans="1:12" ht="12" customHeight="1">
      <c r="A52" s="154" t="str">
        <f>"1."</f>
        <v>1.</v>
      </c>
      <c r="B52" s="38" t="s">
        <v>105</v>
      </c>
      <c r="C52" s="41"/>
      <c r="D52" s="41"/>
      <c r="E52" s="41"/>
      <c r="F52" s="41"/>
      <c r="G52" s="41"/>
      <c r="H52" s="41"/>
      <c r="I52" s="41"/>
      <c r="J52" s="41"/>
      <c r="K52" s="70"/>
      <c r="L52" s="70"/>
    </row>
    <row r="53" spans="1:12" ht="12" customHeight="1">
      <c r="A53" s="71"/>
      <c r="B53" s="72" t="s">
        <v>111</v>
      </c>
      <c r="C53" s="71"/>
      <c r="D53" s="71"/>
      <c r="E53" s="73"/>
      <c r="F53" s="73"/>
      <c r="G53" s="74"/>
      <c r="H53" s="75"/>
      <c r="I53" s="75"/>
      <c r="J53" s="75"/>
      <c r="K53" s="70"/>
      <c r="L53" s="70"/>
    </row>
    <row r="54" spans="1:12" ht="12" customHeight="1">
      <c r="A54" s="156" t="s">
        <v>104</v>
      </c>
      <c r="B54" s="156" t="s">
        <v>110</v>
      </c>
      <c r="C54" s="71"/>
      <c r="D54" s="71"/>
      <c r="E54" s="71"/>
      <c r="F54" s="71"/>
      <c r="G54" s="71"/>
      <c r="H54" s="71"/>
      <c r="I54" s="71"/>
      <c r="J54" s="71"/>
      <c r="K54" s="70"/>
      <c r="L54" s="70"/>
    </row>
    <row r="55" spans="1:12" ht="12" customHeight="1">
      <c r="A55" s="156" t="s">
        <v>104</v>
      </c>
      <c r="B55" s="156" t="s">
        <v>113</v>
      </c>
      <c r="C55" s="71"/>
      <c r="D55" s="71"/>
      <c r="E55" s="71"/>
      <c r="F55" s="71"/>
      <c r="G55" s="71"/>
      <c r="H55" s="71"/>
      <c r="I55" s="71"/>
      <c r="J55" s="71"/>
      <c r="K55" s="70"/>
      <c r="L55" s="70"/>
    </row>
    <row r="56" spans="1:12" ht="12" customHeight="1">
      <c r="A56" s="71" t="s">
        <v>104</v>
      </c>
      <c r="B56" s="76" t="s">
        <v>112</v>
      </c>
      <c r="C56" s="71"/>
      <c r="D56" s="71"/>
      <c r="E56" s="71"/>
      <c r="F56" s="71"/>
      <c r="G56" s="71"/>
      <c r="H56" s="71"/>
      <c r="I56" s="71"/>
      <c r="J56" s="71"/>
      <c r="K56" s="70"/>
      <c r="L56" s="70"/>
    </row>
    <row r="57" spans="1:12" ht="12" customHeight="1">
      <c r="A57" s="154" t="str">
        <f>"2."</f>
        <v>2.</v>
      </c>
      <c r="B57" s="71" t="s">
        <v>103</v>
      </c>
      <c r="C57" s="71"/>
      <c r="D57" s="71"/>
      <c r="E57" s="73"/>
      <c r="F57" s="73"/>
      <c r="G57" s="74"/>
      <c r="H57" s="75"/>
      <c r="I57" s="75"/>
      <c r="J57" s="75"/>
      <c r="K57" s="70"/>
      <c r="L57" s="70"/>
    </row>
    <row r="58" spans="11:12" ht="12" customHeight="1">
      <c r="K58" s="70"/>
      <c r="L58" s="70"/>
    </row>
    <row r="59" spans="1:12" ht="12" customHeight="1">
      <c r="A59" s="52" t="s">
        <v>60</v>
      </c>
      <c r="K59" s="70"/>
      <c r="L59" s="70"/>
    </row>
    <row r="60" spans="11:12" ht="12" customHeight="1">
      <c r="K60" s="70"/>
      <c r="L60" s="70"/>
    </row>
    <row r="61" spans="1:12" ht="12" customHeight="1">
      <c r="A61" s="157" t="s">
        <v>114</v>
      </c>
      <c r="K61" s="70"/>
      <c r="L61" s="70"/>
    </row>
    <row r="62" spans="11:12" ht="12" customHeight="1">
      <c r="K62" s="70"/>
      <c r="L62" s="70"/>
    </row>
    <row r="63" spans="11:12" ht="12" customHeight="1">
      <c r="K63" s="70"/>
      <c r="L63" s="70"/>
    </row>
    <row r="64" spans="11:12" ht="12" customHeight="1">
      <c r="K64" s="70"/>
      <c r="L64" s="70"/>
    </row>
    <row r="65" spans="11:12" ht="12" customHeight="1">
      <c r="K65" s="70"/>
      <c r="L65" s="70"/>
    </row>
    <row r="66" spans="11:12" ht="12" customHeight="1">
      <c r="K66" s="70"/>
      <c r="L66" s="70"/>
    </row>
    <row r="67" spans="11:12" ht="12" customHeight="1">
      <c r="K67" s="70"/>
      <c r="L67" s="70"/>
    </row>
    <row r="68" spans="11:12" ht="12" customHeight="1">
      <c r="K68" s="70"/>
      <c r="L68" s="70"/>
    </row>
    <row r="69" spans="11:12" ht="12" customHeight="1">
      <c r="K69" s="77"/>
      <c r="L69" s="77"/>
    </row>
    <row r="70" spans="11:12" ht="12">
      <c r="K70" s="51"/>
      <c r="L70" s="51"/>
    </row>
    <row r="71" spans="11:12" ht="12">
      <c r="K71" s="78"/>
      <c r="L71" s="78"/>
    </row>
    <row r="72" spans="11:12" ht="12">
      <c r="K72" s="79"/>
      <c r="L72" s="79"/>
    </row>
    <row r="73" spans="11:12" ht="12">
      <c r="K73" s="71"/>
      <c r="L73" s="71"/>
    </row>
    <row r="74" spans="11:12" ht="12">
      <c r="K74" s="71"/>
      <c r="L74" s="71"/>
    </row>
    <row r="75" spans="11:12" ht="12">
      <c r="K75" s="71"/>
      <c r="L75" s="71"/>
    </row>
    <row r="76" spans="11:12" ht="12">
      <c r="K76" s="79"/>
      <c r="L76" s="79"/>
    </row>
    <row r="77" spans="11:12" ht="12">
      <c r="K77" s="79"/>
      <c r="L77" s="79"/>
    </row>
    <row r="78" spans="11:12" ht="12">
      <c r="K78" s="79"/>
      <c r="L78" s="79"/>
    </row>
    <row r="79" spans="1:12" ht="12">
      <c r="A79" s="38"/>
      <c r="B79" s="45"/>
      <c r="C79" s="48"/>
      <c r="D79" s="48"/>
      <c r="E79" s="48"/>
      <c r="F79" s="48"/>
      <c r="G79" s="49"/>
      <c r="H79" s="50"/>
      <c r="I79" s="50"/>
      <c r="J79" s="50"/>
      <c r="K79" s="51"/>
      <c r="L79" s="51"/>
    </row>
    <row r="80" spans="1:12" ht="12">
      <c r="A80" s="38"/>
      <c r="B80" s="45"/>
      <c r="C80" s="53"/>
      <c r="D80" s="53"/>
      <c r="E80" s="53"/>
      <c r="F80" s="53"/>
      <c r="G80" s="49"/>
      <c r="H80" s="54"/>
      <c r="I80" s="54"/>
      <c r="J80" s="54"/>
      <c r="K80" s="23"/>
      <c r="L80" s="23"/>
    </row>
    <row r="81" spans="1:11" ht="12">
      <c r="A81" s="55"/>
      <c r="B81" s="45"/>
      <c r="C81" s="56"/>
      <c r="D81" s="56"/>
      <c r="E81" s="56"/>
      <c r="F81" s="56"/>
      <c r="G81" s="57"/>
      <c r="H81" s="56"/>
      <c r="I81" s="56"/>
      <c r="J81" s="56"/>
      <c r="K81" s="51"/>
    </row>
    <row r="82" spans="1:12" ht="12">
      <c r="A82" s="38"/>
      <c r="B82" s="45"/>
      <c r="C82" s="38"/>
      <c r="D82" s="38"/>
      <c r="E82" s="38"/>
      <c r="F82" s="38"/>
      <c r="G82" s="38"/>
      <c r="H82" s="38"/>
      <c r="I82" s="38"/>
      <c r="J82" s="38"/>
      <c r="K82" s="23"/>
      <c r="L82" s="23"/>
    </row>
    <row r="83" spans="1:12" ht="12">
      <c r="A83" s="38"/>
      <c r="B83" s="38"/>
      <c r="G83" s="38"/>
      <c r="H83" s="38"/>
      <c r="I83" s="38"/>
      <c r="J83" s="38"/>
      <c r="K83" s="23"/>
      <c r="L83" s="23"/>
    </row>
    <row r="84" spans="1:12" ht="12">
      <c r="A84" s="38"/>
      <c r="B84" s="38"/>
      <c r="G84" s="38"/>
      <c r="H84" s="38"/>
      <c r="I84" s="38"/>
      <c r="J84" s="38"/>
      <c r="K84" s="23"/>
      <c r="L84" s="23"/>
    </row>
    <row r="85" spans="1:12" ht="12">
      <c r="A85" s="38"/>
      <c r="B85" s="38"/>
      <c r="G85" s="38"/>
      <c r="H85" s="38"/>
      <c r="I85" s="38"/>
      <c r="J85" s="38"/>
      <c r="K85" s="23"/>
      <c r="L85" s="23"/>
    </row>
    <row r="86" spans="1:12" ht="12">
      <c r="A86" s="38"/>
      <c r="B86" s="38"/>
      <c r="G86" s="38"/>
      <c r="H86" s="38"/>
      <c r="I86" s="38"/>
      <c r="J86" s="38"/>
      <c r="K86" s="23"/>
      <c r="L86" s="23"/>
    </row>
    <row r="87" spans="1:12" ht="12">
      <c r="A87" s="38"/>
      <c r="B87" s="38"/>
      <c r="G87" s="38"/>
      <c r="H87" s="38"/>
      <c r="I87" s="38"/>
      <c r="J87" s="38"/>
      <c r="K87" s="23"/>
      <c r="L87" s="23"/>
    </row>
    <row r="88" spans="1:12" ht="1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23"/>
      <c r="L88" s="23"/>
    </row>
    <row r="89" spans="1:12" ht="1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23"/>
      <c r="L89" s="23"/>
    </row>
    <row r="90" spans="1:12" ht="1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1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1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1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t="1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1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1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1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1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1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t="1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1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1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1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t="1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ht="1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1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ht="1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t="1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1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1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1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1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</sheetData>
  <sheetProtection/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May 2013</oddHeader>
    <oddFooter>&amp;R&amp;"Arial Mäori,Regular"&amp;9www.stats.govt.nz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Lafferty</dc:creator>
  <cp:keywords/>
  <dc:description/>
  <cp:lastModifiedBy>Evan Williams</cp:lastModifiedBy>
  <cp:lastPrinted>2012-08-02T23:45:17Z</cp:lastPrinted>
  <dcterms:created xsi:type="dcterms:W3CDTF">2008-06-24T04:16:18Z</dcterms:created>
  <dcterms:modified xsi:type="dcterms:W3CDTF">2013-06-13T23:45:51Z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