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2120" windowHeight="9060" activeTab="0"/>
  </bookViews>
  <sheets>
    <sheet name="Top 15 by make pass and commerc" sheetId="1" r:id="rId1"/>
    <sheet name="top15 by model" sheetId="2" r:id="rId2"/>
    <sheet name="Segmentation" sheetId="3" r:id="rId3"/>
    <sheet name="Sheet3" sheetId="4" r:id="rId4"/>
  </sheets>
  <definedNames>
    <definedName name="_xlnm.Print_Area" localSheetId="0">'Top 15 by make pass and commerc'!$A$1:$P$73</definedName>
    <definedName name="_xlnm.Print_Area" localSheetId="1">'top15 by model'!$A$1:$M$69</definedName>
  </definedNames>
  <calcPr fullCalcOnLoad="1"/>
</workbook>
</file>

<file path=xl/sharedStrings.xml><?xml version="1.0" encoding="utf-8"?>
<sst xmlns="http://schemas.openxmlformats.org/spreadsheetml/2006/main" count="416" uniqueCount="160">
  <si>
    <t>Total</t>
  </si>
  <si>
    <t>Top fifteen new car models</t>
  </si>
  <si>
    <t>TOYOTA</t>
  </si>
  <si>
    <t>FORD</t>
  </si>
  <si>
    <t>HOLDEN</t>
  </si>
  <si>
    <t>MITSUBISHI</t>
  </si>
  <si>
    <t>HONDA</t>
  </si>
  <si>
    <t>MAZDA</t>
  </si>
  <si>
    <t>NISSAN</t>
  </si>
  <si>
    <t>HYUNDAI</t>
  </si>
  <si>
    <t>SUZUKI</t>
  </si>
  <si>
    <t>SUBARU</t>
  </si>
  <si>
    <t>KIA</t>
  </si>
  <si>
    <t>VOLKSWAGEN</t>
  </si>
  <si>
    <t>ISUZU</t>
  </si>
  <si>
    <t>HINO</t>
  </si>
  <si>
    <t>MERCEDES-BENZ</t>
  </si>
  <si>
    <t>MITSUBISHI FUSO</t>
  </si>
  <si>
    <t>COROLLA</t>
  </si>
  <si>
    <t>COMMODORE</t>
  </si>
  <si>
    <t>CAMRY</t>
  </si>
  <si>
    <t>SWIFT</t>
  </si>
  <si>
    <t>MONDEO</t>
  </si>
  <si>
    <t>MAZDA3</t>
  </si>
  <si>
    <t>OTHERS</t>
  </si>
  <si>
    <t>YARIS</t>
  </si>
  <si>
    <t>AUDI</t>
  </si>
  <si>
    <t>FIAT</t>
  </si>
  <si>
    <t>RAV4</t>
  </si>
  <si>
    <t>BMW</t>
  </si>
  <si>
    <t>I30</t>
  </si>
  <si>
    <t>Top fifteen new comercial  models</t>
  </si>
  <si>
    <t>HILUX</t>
  </si>
  <si>
    <t>RANGER</t>
  </si>
  <si>
    <t>NAVARA</t>
  </si>
  <si>
    <t>HIACE</t>
  </si>
  <si>
    <t>COLORADO</t>
  </si>
  <si>
    <t>BT-50</t>
  </si>
  <si>
    <t>TRITON</t>
  </si>
  <si>
    <t>TRANSIT</t>
  </si>
  <si>
    <t>L300</t>
  </si>
  <si>
    <t>SPRINTER</t>
  </si>
  <si>
    <t>GREAT WALL</t>
  </si>
  <si>
    <t>HIGHLANDER</t>
  </si>
  <si>
    <t>CRUZE</t>
  </si>
  <si>
    <t>CAPTIVA</t>
  </si>
  <si>
    <t>AMAROK</t>
  </si>
  <si>
    <t>V240</t>
  </si>
  <si>
    <t>D-MAX</t>
  </si>
  <si>
    <t>VFACTS - Groups 2012</t>
  </si>
  <si>
    <t>YTD 12 Sales</t>
  </si>
  <si>
    <t>YTD 12 Share</t>
  </si>
  <si>
    <t>Sports Utility Vehicle (SUV)</t>
  </si>
  <si>
    <t>Small</t>
  </si>
  <si>
    <t>Pick Up/Chassis Cab (PU/CC)</t>
  </si>
  <si>
    <t>Light</t>
  </si>
  <si>
    <t>Medium</t>
  </si>
  <si>
    <t>Large</t>
  </si>
  <si>
    <t>Vans</t>
  </si>
  <si>
    <t>Trucks</t>
  </si>
  <si>
    <t>Sports</t>
  </si>
  <si>
    <t>People Movers</t>
  </si>
  <si>
    <t>Others</t>
  </si>
  <si>
    <t>Light Buses</t>
  </si>
  <si>
    <t>Upper Large</t>
  </si>
  <si>
    <t>Heavy Buses</t>
  </si>
  <si>
    <t>Please note there is a difference between the year to date total numbers in these tables compared to NZTA data. This is due to the fact the numbers below exclude all deregistrations from the earlier months</t>
  </si>
  <si>
    <t>In these cases  the vehicles in question are recorded in the month they are re registered. They are not doubled counted as is the case with the NZTA tables</t>
  </si>
  <si>
    <t>Therefore the numbers below are 210 less than NZTA year to date 2012  numbers.</t>
  </si>
  <si>
    <t>SSANGYONG</t>
  </si>
  <si>
    <t>FOCUS</t>
  </si>
  <si>
    <t>SANTA FE</t>
  </si>
  <si>
    <t>TERRITORY</t>
  </si>
  <si>
    <t>V200</t>
  </si>
  <si>
    <t>N SERIES</t>
  </si>
  <si>
    <t>Full Year 2012</t>
  </si>
  <si>
    <t>Full year 2012</t>
  </si>
  <si>
    <t xml:space="preserve">  2012 Full Year</t>
  </si>
  <si>
    <t>10=</t>
  </si>
  <si>
    <t>Top 15 Rental Vehicles for the Month</t>
  </si>
  <si>
    <t>2013 Year To Date</t>
  </si>
  <si>
    <t>Top 15 total new vehicle registrattions (pass and commercial)</t>
  </si>
  <si>
    <t>Top 15 new passenger car registrations</t>
  </si>
  <si>
    <t>Top 15 new commercial vehicle registrations</t>
  </si>
  <si>
    <t>Month of March 2013</t>
  </si>
  <si>
    <t>YTD March 2013</t>
  </si>
  <si>
    <t>2013 March</t>
  </si>
  <si>
    <t>Toyota</t>
  </si>
  <si>
    <t>Ford</t>
  </si>
  <si>
    <t>Holden</t>
  </si>
  <si>
    <t>Nissan</t>
  </si>
  <si>
    <t>Mitsubishi</t>
  </si>
  <si>
    <t>Mazda</t>
  </si>
  <si>
    <t>Hyundai</t>
  </si>
  <si>
    <t>Suzuki</t>
  </si>
  <si>
    <t>Volkswagen</t>
  </si>
  <si>
    <t>Kia</t>
  </si>
  <si>
    <t>Honda</t>
  </si>
  <si>
    <t>Subaru</t>
  </si>
  <si>
    <t>Audi</t>
  </si>
  <si>
    <t>Mercedes-Benz</t>
  </si>
  <si>
    <t>Great Wall</t>
  </si>
  <si>
    <t>Isuzu</t>
  </si>
  <si>
    <t>Isuzu Trucks</t>
  </si>
  <si>
    <t>Ssangyong</t>
  </si>
  <si>
    <t>Hino</t>
  </si>
  <si>
    <t>Mitsubishi Fuso</t>
  </si>
  <si>
    <t>TOYOTA COROLLA</t>
  </si>
  <si>
    <t>SUZUKI SWIFT</t>
  </si>
  <si>
    <t>HOLDEN CAPTIVA</t>
  </si>
  <si>
    <t>TOYOTA RAV4</t>
  </si>
  <si>
    <t>TOYOTA YARIS</t>
  </si>
  <si>
    <t>HYUNDAI SANTA FE</t>
  </si>
  <si>
    <t>MITSUBISHI OUTLANDER</t>
  </si>
  <si>
    <t>HOLDEN COMMODORE</t>
  </si>
  <si>
    <t>MAZDA CX-5</t>
  </si>
  <si>
    <t>HOLDEN CRUZE</t>
  </si>
  <si>
    <t>NISSAN QASHQAI</t>
  </si>
  <si>
    <t>FORD TERRITORY</t>
  </si>
  <si>
    <t>NISSAN X-TRAIL</t>
  </si>
  <si>
    <t>VOLKSWAGEN GOLF</t>
  </si>
  <si>
    <t>FORD FOCUS</t>
  </si>
  <si>
    <t>MAZDA MAZDA6</t>
  </si>
  <si>
    <t>15=</t>
  </si>
  <si>
    <t>8=</t>
  </si>
  <si>
    <t>TOYOTA HILUX</t>
  </si>
  <si>
    <t>FORD RANGER</t>
  </si>
  <si>
    <t>NISSAN NAVARA</t>
  </si>
  <si>
    <t>TOYOTA HIACE</t>
  </si>
  <si>
    <t>HOLDEN COLORADO</t>
  </si>
  <si>
    <t>MITSUBISHI L300</t>
  </si>
  <si>
    <t>MAZDA BT-50</t>
  </si>
  <si>
    <t>MITSUBISHI TRITON</t>
  </si>
  <si>
    <t>FORD TRANSIT</t>
  </si>
  <si>
    <t>ISUZU D-MAX</t>
  </si>
  <si>
    <t>VOLKSWAGEN AMAROK</t>
  </si>
  <si>
    <t>GREAT WALL V240</t>
  </si>
  <si>
    <t>HYUNDAI ILOAD</t>
  </si>
  <si>
    <t>SSANGYONG ACTYON SPORT</t>
  </si>
  <si>
    <t>MERCEDES-BENZ SPRINTER</t>
  </si>
  <si>
    <t>SUBARU OUTBACK</t>
  </si>
  <si>
    <t>DAIHATSU SIRION</t>
  </si>
  <si>
    <t>TOYOTA AURION</t>
  </si>
  <si>
    <t>TOYOTA HIGHLANDER</t>
  </si>
  <si>
    <t>MAZDA MAZDA3</t>
  </si>
  <si>
    <t>VOLKSWAGEN CRAFTER</t>
  </si>
  <si>
    <t>HOLDEN BARINA</t>
  </si>
  <si>
    <t>HYUNDAI I20</t>
  </si>
  <si>
    <t>6=</t>
  </si>
  <si>
    <t>12=</t>
  </si>
  <si>
    <t>March Sales</t>
  </si>
  <si>
    <t>% of Market</t>
  </si>
  <si>
    <t>Sales</t>
  </si>
  <si>
    <t>Share</t>
  </si>
  <si>
    <t>SCANIA</t>
  </si>
  <si>
    <t>CX-5</t>
  </si>
  <si>
    <t>QASHQAI</t>
  </si>
  <si>
    <t>X-TRAIL</t>
  </si>
  <si>
    <t>ILOAD</t>
  </si>
  <si>
    <t>ACTYON SPORT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</si>
</sst>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s>
  <fonts count="5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8"/>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1"/>
      <color indexed="12"/>
      <name val="Arial"/>
      <family val="2"/>
    </font>
    <font>
      <sz val="13"/>
      <color indexed="12"/>
      <name val="Calibri"/>
      <family val="2"/>
    </font>
    <font>
      <sz val="10"/>
      <color indexed="8"/>
      <name val="Arial Narrow"/>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1"/>
      <color rgb="FF000000"/>
      <name val="Arial"/>
      <family val="2"/>
    </font>
    <font>
      <sz val="11"/>
      <color rgb="FF0000FF"/>
      <name val="Arial"/>
      <family val="2"/>
    </font>
    <font>
      <sz val="13"/>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3" fontId="3" fillId="0" borderId="0" xfId="0" applyNumberFormat="1" applyFont="1" applyAlignment="1">
      <alignment/>
    </xf>
    <xf numFmtId="179" fontId="3" fillId="0" borderId="0" xfId="42" applyNumberFormat="1" applyFont="1" applyAlignment="1">
      <alignment/>
    </xf>
    <xf numFmtId="0" fontId="0" fillId="0" borderId="0" xfId="0" applyFont="1" applyBorder="1" applyAlignment="1">
      <alignment/>
    </xf>
    <xf numFmtId="0" fontId="5" fillId="0" borderId="0" xfId="0" applyFont="1" applyFill="1" applyBorder="1" applyAlignment="1">
      <alignment horizontal="right" wrapText="1"/>
    </xf>
    <xf numFmtId="0" fontId="7" fillId="0" borderId="0" xfId="0" applyFont="1" applyAlignment="1">
      <alignment/>
    </xf>
    <xf numFmtId="179" fontId="8" fillId="0" borderId="0" xfId="42" applyNumberFormat="1" applyFont="1" applyFill="1" applyBorder="1" applyAlignment="1">
      <alignment horizontal="right" wrapText="1"/>
    </xf>
    <xf numFmtId="0" fontId="8" fillId="0" borderId="0" xfId="0" applyFont="1" applyFill="1" applyBorder="1" applyAlignment="1">
      <alignment horizontal="right" wrapText="1"/>
    </xf>
    <xf numFmtId="0" fontId="7" fillId="0" borderId="0" xfId="0" applyFont="1" applyBorder="1" applyAlignment="1">
      <alignment/>
    </xf>
    <xf numFmtId="0" fontId="8" fillId="0" borderId="0" xfId="0" applyFont="1" applyFill="1" applyBorder="1" applyAlignment="1">
      <alignment wrapText="1"/>
    </xf>
    <xf numFmtId="3" fontId="7"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wrapText="1"/>
    </xf>
    <xf numFmtId="0" fontId="0" fillId="0" borderId="0" xfId="0" applyFont="1" applyAlignment="1">
      <alignment horizontal="left"/>
    </xf>
    <xf numFmtId="0" fontId="6" fillId="0" borderId="0" xfId="0" applyFont="1" applyFill="1" applyBorder="1" applyAlignment="1">
      <alignment horizontal="left" wrapText="1"/>
    </xf>
    <xf numFmtId="0" fontId="5" fillId="0" borderId="0" xfId="0" applyFont="1" applyFill="1" applyBorder="1" applyAlignment="1">
      <alignment wrapText="1"/>
    </xf>
    <xf numFmtId="0" fontId="7"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xf>
    <xf numFmtId="179" fontId="7" fillId="0" borderId="0" xfId="42" applyNumberFormat="1" applyFont="1" applyBorder="1" applyAlignment="1">
      <alignment/>
    </xf>
    <xf numFmtId="179" fontId="9" fillId="0" borderId="0" xfId="42" applyNumberFormat="1" applyFont="1" applyFill="1" applyAlignment="1">
      <alignment horizontal="right"/>
    </xf>
    <xf numFmtId="10" fontId="4" fillId="0" borderId="0" xfId="0" applyNumberFormat="1" applyFont="1" applyAlignment="1">
      <alignment/>
    </xf>
    <xf numFmtId="0" fontId="9" fillId="0" borderId="0" xfId="0" applyFont="1" applyFill="1" applyAlignment="1">
      <alignment horizontal="left"/>
    </xf>
    <xf numFmtId="0" fontId="9" fillId="0" borderId="0" xfId="0" applyFont="1" applyFill="1" applyAlignment="1">
      <alignment horizontal="right"/>
    </xf>
    <xf numFmtId="0" fontId="4" fillId="0" borderId="0" xfId="0" applyFont="1" applyAlignment="1">
      <alignment/>
    </xf>
    <xf numFmtId="179" fontId="3" fillId="0" borderId="0" xfId="42" applyNumberFormat="1" applyFont="1" applyAlignment="1">
      <alignment/>
    </xf>
    <xf numFmtId="0" fontId="10" fillId="0" borderId="0" xfId="0" applyFont="1" applyAlignment="1">
      <alignment/>
    </xf>
    <xf numFmtId="0" fontId="8" fillId="0" borderId="10" xfId="0" applyFont="1" applyFill="1" applyBorder="1" applyAlignment="1">
      <alignment wrapText="1"/>
    </xf>
    <xf numFmtId="0" fontId="3" fillId="0" borderId="0" xfId="0" applyFont="1" applyAlignment="1">
      <alignment horizontal="center"/>
    </xf>
    <xf numFmtId="0" fontId="7" fillId="0" borderId="0" xfId="0" applyFont="1" applyAlignment="1">
      <alignment horizontal="center"/>
    </xf>
    <xf numFmtId="0" fontId="8" fillId="0" borderId="0" xfId="0" applyFont="1" applyFill="1" applyAlignment="1">
      <alignment horizontal="left"/>
    </xf>
    <xf numFmtId="0" fontId="11" fillId="0" borderId="0" xfId="0" applyFont="1" applyFill="1" applyAlignment="1">
      <alignment horizontal="left"/>
    </xf>
    <xf numFmtId="0" fontId="8" fillId="0" borderId="0" xfId="0" applyFont="1" applyFill="1" applyAlignment="1">
      <alignment horizontal="right"/>
    </xf>
    <xf numFmtId="179" fontId="8" fillId="0" borderId="0" xfId="42" applyNumberFormat="1" applyFont="1" applyFill="1" applyAlignment="1">
      <alignment horizontal="right"/>
    </xf>
    <xf numFmtId="1" fontId="51" fillId="0" borderId="0" xfId="0" applyNumberFormat="1" applyFont="1" applyFill="1" applyBorder="1" applyAlignment="1">
      <alignment/>
    </xf>
    <xf numFmtId="179" fontId="9" fillId="0" borderId="0" xfId="42" applyNumberFormat="1" applyFont="1" applyFill="1" applyBorder="1" applyAlignment="1">
      <alignment horizontal="left"/>
    </xf>
    <xf numFmtId="179" fontId="9" fillId="0" borderId="0" xfId="42"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10" fontId="7" fillId="0" borderId="0" xfId="0" applyNumberFormat="1" applyFont="1" applyAlignment="1">
      <alignment/>
    </xf>
    <xf numFmtId="0" fontId="7" fillId="0" borderId="0" xfId="0" applyNumberFormat="1" applyFont="1" applyFill="1" applyBorder="1" applyAlignment="1">
      <alignment/>
    </xf>
    <xf numFmtId="0" fontId="7" fillId="0" borderId="0" xfId="0" applyFont="1" applyAlignment="1">
      <alignment horizontal="right"/>
    </xf>
    <xf numFmtId="3" fontId="7" fillId="0" borderId="0" xfId="0" applyNumberFormat="1" applyFont="1" applyAlignment="1">
      <alignment/>
    </xf>
    <xf numFmtId="179" fontId="7" fillId="0" borderId="0" xfId="42" applyNumberFormat="1" applyFont="1" applyAlignment="1">
      <alignment/>
    </xf>
    <xf numFmtId="0" fontId="11" fillId="0" borderId="0" xfId="0" applyFont="1" applyFill="1" applyAlignment="1">
      <alignment horizontal="right"/>
    </xf>
    <xf numFmtId="179" fontId="8" fillId="0" borderId="0" xfId="0" applyNumberFormat="1" applyFont="1" applyFill="1" applyAlignment="1">
      <alignment/>
    </xf>
    <xf numFmtId="1" fontId="52" fillId="0" borderId="0" xfId="0" applyNumberFormat="1" applyFont="1" applyFill="1" applyBorder="1" applyAlignment="1">
      <alignment/>
    </xf>
    <xf numFmtId="0" fontId="7" fillId="0" borderId="11" xfId="0" applyFont="1" applyBorder="1" applyAlignment="1">
      <alignment/>
    </xf>
    <xf numFmtId="0" fontId="7" fillId="0" borderId="11" xfId="0" applyNumberFormat="1" applyFont="1" applyFill="1" applyBorder="1" applyAlignment="1">
      <alignment/>
    </xf>
    <xf numFmtId="0" fontId="7" fillId="33" borderId="11" xfId="0" applyNumberFormat="1" applyFont="1" applyFill="1" applyBorder="1" applyAlignment="1">
      <alignment/>
    </xf>
    <xf numFmtId="9" fontId="7" fillId="0" borderId="0" xfId="0" applyNumberFormat="1" applyFont="1" applyAlignment="1">
      <alignment/>
    </xf>
    <xf numFmtId="179" fontId="53" fillId="33" borderId="11" xfId="42" applyNumberFormat="1" applyFont="1" applyFill="1" applyBorder="1" applyAlignment="1">
      <alignment/>
    </xf>
    <xf numFmtId="1" fontId="53" fillId="33" borderId="11" xfId="0" applyNumberFormat="1" applyFont="1" applyFill="1" applyBorder="1" applyAlignment="1">
      <alignment/>
    </xf>
    <xf numFmtId="179" fontId="52" fillId="0" borderId="11" xfId="42" applyNumberFormat="1" applyFont="1" applyFill="1" applyBorder="1" applyAlignment="1">
      <alignment/>
    </xf>
    <xf numFmtId="184" fontId="52" fillId="0" borderId="11" xfId="0" applyNumberFormat="1" applyFont="1" applyFill="1" applyBorder="1" applyAlignment="1">
      <alignment/>
    </xf>
    <xf numFmtId="179" fontId="52" fillId="33" borderId="11" xfId="42" applyNumberFormat="1" applyFont="1" applyFill="1" applyBorder="1" applyAlignment="1">
      <alignment/>
    </xf>
    <xf numFmtId="184" fontId="52" fillId="33" borderId="11" xfId="0" applyNumberFormat="1" applyFont="1" applyFill="1" applyBorder="1" applyAlignment="1">
      <alignment/>
    </xf>
    <xf numFmtId="1" fontId="52" fillId="33" borderId="11" xfId="0" applyNumberFormat="1" applyFont="1" applyFill="1" applyBorder="1" applyAlignment="1">
      <alignment/>
    </xf>
    <xf numFmtId="1" fontId="52" fillId="0" borderId="11"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17" fontId="4" fillId="0" borderId="0" xfId="0" applyNumberFormat="1" applyFont="1" applyAlignment="1">
      <alignment horizontal="center"/>
    </xf>
    <xf numFmtId="0" fontId="0" fillId="0" borderId="11" xfId="0" applyNumberFormat="1" applyFont="1" applyFill="1" applyBorder="1" applyAlignment="1">
      <alignment/>
    </xf>
    <xf numFmtId="1" fontId="51" fillId="0" borderId="11" xfId="0" applyNumberFormat="1" applyFont="1" applyFill="1" applyBorder="1" applyAlignment="1">
      <alignment/>
    </xf>
    <xf numFmtId="0" fontId="0" fillId="33" borderId="11" xfId="0" applyNumberFormat="1" applyFont="1" applyFill="1" applyBorder="1" applyAlignment="1">
      <alignment/>
    </xf>
    <xf numFmtId="1" fontId="51" fillId="33" borderId="11" xfId="0" applyNumberFormat="1" applyFont="1" applyFill="1" applyBorder="1" applyAlignment="1">
      <alignment/>
    </xf>
    <xf numFmtId="0" fontId="0" fillId="0" borderId="0" xfId="0" applyNumberFormat="1" applyFont="1" applyFill="1" applyBorder="1" applyAlignment="1">
      <alignment/>
    </xf>
    <xf numFmtId="1" fontId="54" fillId="33" borderId="11" xfId="0" applyNumberFormat="1" applyFont="1" applyFill="1" applyBorder="1" applyAlignment="1">
      <alignment/>
    </xf>
    <xf numFmtId="184" fontId="51" fillId="0" borderId="11" xfId="0" applyNumberFormat="1" applyFont="1" applyFill="1" applyBorder="1" applyAlignment="1">
      <alignment/>
    </xf>
    <xf numFmtId="184" fontId="51" fillId="33" borderId="11" xfId="0" applyNumberFormat="1" applyFont="1" applyFill="1" applyBorder="1" applyAlignment="1">
      <alignment/>
    </xf>
    <xf numFmtId="0" fontId="32" fillId="0" borderId="0" xfId="0" applyFont="1" applyFill="1" applyAlignment="1">
      <alignment horizontal="left"/>
    </xf>
    <xf numFmtId="190" fontId="33" fillId="0" borderId="0" xfId="42" applyNumberFormat="1" applyFont="1" applyFill="1" applyAlignment="1">
      <alignment horizontal="right"/>
    </xf>
    <xf numFmtId="0" fontId="33" fillId="0" borderId="10" xfId="0" applyFont="1" applyFill="1" applyBorder="1" applyAlignment="1">
      <alignment wrapText="1"/>
    </xf>
    <xf numFmtId="190" fontId="33" fillId="0" borderId="0" xfId="44" applyNumberFormat="1" applyFont="1" applyAlignment="1">
      <alignment/>
    </xf>
    <xf numFmtId="10" fontId="7" fillId="0" borderId="0" xfId="0" applyNumberFormat="1" applyFont="1" applyFill="1" applyBorder="1" applyAlignment="1">
      <alignment/>
    </xf>
    <xf numFmtId="10" fontId="7" fillId="0" borderId="0" xfId="0" applyNumberFormat="1" applyFont="1" applyFill="1" applyAlignment="1">
      <alignment/>
    </xf>
    <xf numFmtId="179" fontId="51" fillId="0" borderId="0" xfId="42"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view="pageBreakPreview" zoomScale="90" zoomScaleNormal="75"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0.57421875" style="4" bestFit="1" customWidth="1"/>
    <col min="15" max="15" width="1.28515625" style="4" customWidth="1"/>
    <col min="16" max="16" width="9.140625" style="4" hidden="1" customWidth="1"/>
    <col min="17" max="16384" width="9.140625" style="4" customWidth="1"/>
  </cols>
  <sheetData>
    <row r="1" spans="1:7" ht="15">
      <c r="A1" s="3" t="s">
        <v>81</v>
      </c>
      <c r="G1" s="3"/>
    </row>
    <row r="3" spans="1:16" ht="15">
      <c r="A3" s="72" t="s">
        <v>75</v>
      </c>
      <c r="B3" s="72"/>
      <c r="C3" s="72"/>
      <c r="D3" s="72"/>
      <c r="F3" s="72" t="s">
        <v>84</v>
      </c>
      <c r="G3" s="72"/>
      <c r="H3" s="72"/>
      <c r="K3" s="72" t="s">
        <v>85</v>
      </c>
      <c r="L3" s="72"/>
      <c r="M3" s="72"/>
      <c r="N3" s="72"/>
      <c r="O3" s="3"/>
      <c r="P3" s="3"/>
    </row>
    <row r="4" spans="6:10" ht="15">
      <c r="F4" s="18"/>
      <c r="G4" s="45"/>
      <c r="H4" s="45"/>
      <c r="I4" s="18"/>
      <c r="J4" s="18"/>
    </row>
    <row r="5" spans="1:14" ht="17.25">
      <c r="A5" s="12">
        <v>1</v>
      </c>
      <c r="B5" s="39" t="s">
        <v>2</v>
      </c>
      <c r="C5" s="41">
        <v>21620</v>
      </c>
      <c r="D5" s="52">
        <f>C5/C23*100%</f>
        <v>0.2144947666054864</v>
      </c>
      <c r="E5" s="12"/>
      <c r="F5" s="15">
        <v>1</v>
      </c>
      <c r="G5" s="81" t="s">
        <v>87</v>
      </c>
      <c r="H5" s="91">
        <v>1845</v>
      </c>
      <c r="I5" s="89">
        <f>H5/H23*100%</f>
        <v>0.1941083640189374</v>
      </c>
      <c r="J5" s="15"/>
      <c r="K5" s="54">
        <v>1</v>
      </c>
      <c r="L5" s="85" t="s">
        <v>2</v>
      </c>
      <c r="M5" s="86">
        <v>5246</v>
      </c>
      <c r="N5" s="52">
        <f>M5/M23*100%</f>
        <v>0.19615614717319774</v>
      </c>
    </row>
    <row r="6" spans="1:14" ht="17.25">
      <c r="A6" s="12">
        <v>2</v>
      </c>
      <c r="B6" s="39" t="s">
        <v>3</v>
      </c>
      <c r="C6" s="41">
        <v>11132</v>
      </c>
      <c r="D6" s="52">
        <f>C6/C23*100%</f>
        <v>0.11044198620963341</v>
      </c>
      <c r="E6" s="12"/>
      <c r="F6" s="15">
        <v>2</v>
      </c>
      <c r="G6" s="81" t="s">
        <v>88</v>
      </c>
      <c r="H6" s="42">
        <v>928</v>
      </c>
      <c r="I6" s="89">
        <f>H6/H23*100%</f>
        <v>0.09763282482903735</v>
      </c>
      <c r="J6" s="15"/>
      <c r="K6" s="54">
        <v>2</v>
      </c>
      <c r="L6" s="85" t="s">
        <v>4</v>
      </c>
      <c r="M6" s="86">
        <v>2616</v>
      </c>
      <c r="N6" s="52">
        <f>M6/M23*100%</f>
        <v>0.09781633263535747</v>
      </c>
    </row>
    <row r="7" spans="1:14" ht="17.25">
      <c r="A7" s="12">
        <v>3</v>
      </c>
      <c r="B7" s="39" t="s">
        <v>4</v>
      </c>
      <c r="C7" s="41">
        <v>9446</v>
      </c>
      <c r="D7" s="52">
        <f>C7/C23*100%</f>
        <v>0.09371496602013989</v>
      </c>
      <c r="E7" s="12"/>
      <c r="F7" s="15">
        <v>3</v>
      </c>
      <c r="G7" s="81" t="s">
        <v>89</v>
      </c>
      <c r="H7" s="42">
        <v>904</v>
      </c>
      <c r="I7" s="89">
        <f>H7/H23*100%</f>
        <v>0.09510783798001052</v>
      </c>
      <c r="J7" s="15"/>
      <c r="K7" s="54">
        <v>3</v>
      </c>
      <c r="L7" s="85" t="s">
        <v>3</v>
      </c>
      <c r="M7" s="86">
        <v>2487</v>
      </c>
      <c r="N7" s="52">
        <f>M7/M23*100%</f>
        <v>0.0929928208196231</v>
      </c>
    </row>
    <row r="8" spans="1:14" ht="17.25">
      <c r="A8" s="12">
        <v>4</v>
      </c>
      <c r="B8" s="39" t="s">
        <v>9</v>
      </c>
      <c r="C8" s="41">
        <v>7616</v>
      </c>
      <c r="D8" s="52">
        <f>C8/C23*100%</f>
        <v>0.07555930353688178</v>
      </c>
      <c r="E8" s="12"/>
      <c r="F8" s="23">
        <v>4</v>
      </c>
      <c r="G8" s="81" t="s">
        <v>90</v>
      </c>
      <c r="H8" s="42">
        <v>775</v>
      </c>
      <c r="I8" s="89">
        <f>H8/H23*100%</f>
        <v>0.08153603366649131</v>
      </c>
      <c r="J8" s="15"/>
      <c r="K8" s="54">
        <v>4</v>
      </c>
      <c r="L8" s="85" t="s">
        <v>8</v>
      </c>
      <c r="M8" s="86">
        <v>1974</v>
      </c>
      <c r="N8" s="52">
        <f>M8/M23*100%</f>
        <v>0.07381094825007478</v>
      </c>
    </row>
    <row r="9" spans="1:14" ht="17.25">
      <c r="A9" s="12">
        <v>5</v>
      </c>
      <c r="B9" s="39" t="s">
        <v>8</v>
      </c>
      <c r="C9" s="41">
        <v>6379</v>
      </c>
      <c r="D9" s="52">
        <f>C9/C23*100%</f>
        <v>0.06328686938836252</v>
      </c>
      <c r="E9" s="12"/>
      <c r="F9" s="23">
        <v>5</v>
      </c>
      <c r="G9" s="81" t="s">
        <v>91</v>
      </c>
      <c r="H9" s="42">
        <v>676</v>
      </c>
      <c r="I9" s="89">
        <f>H9/H23*100%</f>
        <v>0.07112046291425565</v>
      </c>
      <c r="J9" s="15"/>
      <c r="K9" s="54">
        <v>5</v>
      </c>
      <c r="L9" s="85" t="s">
        <v>9</v>
      </c>
      <c r="M9" s="86">
        <v>1906</v>
      </c>
      <c r="N9" s="52">
        <f>M9/M23*100%</f>
        <v>0.0712683218665869</v>
      </c>
    </row>
    <row r="10" spans="1:14" ht="17.25">
      <c r="A10" s="12">
        <v>6</v>
      </c>
      <c r="B10" s="39" t="s">
        <v>7</v>
      </c>
      <c r="C10" s="41">
        <v>6312</v>
      </c>
      <c r="D10" s="52">
        <f>C10/C23*100%</f>
        <v>0.0626221538766804</v>
      </c>
      <c r="E10" s="12"/>
      <c r="F10" s="15">
        <v>6</v>
      </c>
      <c r="G10" s="81" t="s">
        <v>92</v>
      </c>
      <c r="H10" s="42">
        <v>604</v>
      </c>
      <c r="I10" s="89">
        <f>H10/H23*100%</f>
        <v>0.06354550236717517</v>
      </c>
      <c r="J10" s="15"/>
      <c r="K10" s="54">
        <v>6</v>
      </c>
      <c r="L10" s="85" t="s">
        <v>7</v>
      </c>
      <c r="M10" s="86">
        <v>1768</v>
      </c>
      <c r="N10" s="52">
        <f>M10/M23*100%</f>
        <v>0.06610828597068501</v>
      </c>
    </row>
    <row r="11" spans="1:14" ht="17.25">
      <c r="A11" s="12">
        <v>7</v>
      </c>
      <c r="B11" s="39" t="s">
        <v>10</v>
      </c>
      <c r="C11" s="41">
        <v>5429</v>
      </c>
      <c r="D11" s="52">
        <f>C11/C23*100%</f>
        <v>0.05386179870033236</v>
      </c>
      <c r="E11" s="12"/>
      <c r="F11" s="23">
        <v>7</v>
      </c>
      <c r="G11" s="81" t="s">
        <v>93</v>
      </c>
      <c r="H11" s="42">
        <v>561</v>
      </c>
      <c r="I11" s="89">
        <f>H11/H23*100%</f>
        <v>0.059021567596002106</v>
      </c>
      <c r="J11" s="15"/>
      <c r="K11" s="54">
        <v>7</v>
      </c>
      <c r="L11" s="85" t="s">
        <v>5</v>
      </c>
      <c r="M11" s="86">
        <v>1492</v>
      </c>
      <c r="N11" s="52">
        <f>M11/M23*100%</f>
        <v>0.055788214178881246</v>
      </c>
    </row>
    <row r="12" spans="1:14" ht="17.25">
      <c r="A12" s="12">
        <v>8</v>
      </c>
      <c r="B12" s="39" t="s">
        <v>5</v>
      </c>
      <c r="C12" s="41">
        <v>5187</v>
      </c>
      <c r="D12" s="52">
        <f>C12/C23*100%</f>
        <v>0.05146088595664468</v>
      </c>
      <c r="E12" s="12"/>
      <c r="F12" s="23">
        <v>8</v>
      </c>
      <c r="G12" s="81" t="s">
        <v>94</v>
      </c>
      <c r="H12" s="42">
        <v>506</v>
      </c>
      <c r="I12" s="89">
        <f>H12/H23*100%</f>
        <v>0.05323513940031562</v>
      </c>
      <c r="J12" s="15"/>
      <c r="K12" s="54">
        <v>8</v>
      </c>
      <c r="L12" s="85" t="s">
        <v>10</v>
      </c>
      <c r="M12" s="86">
        <v>1389</v>
      </c>
      <c r="N12" s="52">
        <f>M12/M23*100%</f>
        <v>0.05193688303918636</v>
      </c>
    </row>
    <row r="13" spans="1:14" ht="17.25">
      <c r="A13" s="12">
        <v>9</v>
      </c>
      <c r="B13" s="39" t="s">
        <v>13</v>
      </c>
      <c r="C13" s="41">
        <v>3905</v>
      </c>
      <c r="D13" s="52">
        <f>C13/C23*100%</f>
        <v>0.038742001091323974</v>
      </c>
      <c r="E13" s="12"/>
      <c r="F13" s="23">
        <v>9</v>
      </c>
      <c r="G13" s="81" t="s">
        <v>95</v>
      </c>
      <c r="H13" s="42">
        <v>419</v>
      </c>
      <c r="I13" s="89">
        <f>H13/H23*100%</f>
        <v>0.044082062072593374</v>
      </c>
      <c r="J13" s="15"/>
      <c r="K13" s="54">
        <v>9</v>
      </c>
      <c r="L13" s="85" t="s">
        <v>13</v>
      </c>
      <c r="M13" s="86">
        <v>1263</v>
      </c>
      <c r="N13" s="52">
        <f>M13/M23*100%</f>
        <v>0.04722554591684116</v>
      </c>
    </row>
    <row r="14" spans="1:14" ht="17.25">
      <c r="A14" s="12">
        <v>10</v>
      </c>
      <c r="B14" s="39" t="s">
        <v>6</v>
      </c>
      <c r="C14" s="41">
        <v>3013</v>
      </c>
      <c r="D14" s="52">
        <f>C14/C23*100%</f>
        <v>0.029892355771615656</v>
      </c>
      <c r="E14" s="12"/>
      <c r="F14" s="23">
        <v>10</v>
      </c>
      <c r="G14" s="81" t="s">
        <v>96</v>
      </c>
      <c r="H14" s="42">
        <v>257</v>
      </c>
      <c r="I14" s="89">
        <f>H14/H23*100%</f>
        <v>0.027038400841662282</v>
      </c>
      <c r="J14" s="15"/>
      <c r="K14" s="54">
        <v>10</v>
      </c>
      <c r="L14" s="85" t="s">
        <v>6</v>
      </c>
      <c r="M14" s="86">
        <v>759</v>
      </c>
      <c r="N14" s="52">
        <f>M14/M23*100%</f>
        <v>0.028380197427460365</v>
      </c>
    </row>
    <row r="15" spans="1:14" ht="17.25">
      <c r="A15" s="12">
        <v>11</v>
      </c>
      <c r="B15" s="39" t="s">
        <v>12</v>
      </c>
      <c r="C15" s="41">
        <v>2954</v>
      </c>
      <c r="D15" s="52">
        <f>C15/C23*100%</f>
        <v>0.029307009276253782</v>
      </c>
      <c r="E15" s="12"/>
      <c r="F15" s="23">
        <v>11</v>
      </c>
      <c r="G15" s="81" t="s">
        <v>97</v>
      </c>
      <c r="H15" s="42">
        <v>200</v>
      </c>
      <c r="I15" s="89">
        <f>H15/H23*100%</f>
        <v>0.021041557075223566</v>
      </c>
      <c r="J15" s="15"/>
      <c r="K15" s="54">
        <v>11</v>
      </c>
      <c r="L15" s="85" t="s">
        <v>12</v>
      </c>
      <c r="M15" s="86">
        <v>728</v>
      </c>
      <c r="N15" s="52">
        <f>M15/M23*100%</f>
        <v>0.027221058929105594</v>
      </c>
    </row>
    <row r="16" spans="1:14" ht="17.25">
      <c r="A16" s="12">
        <v>12</v>
      </c>
      <c r="B16" s="39" t="s">
        <v>11</v>
      </c>
      <c r="C16" s="41">
        <v>1729</v>
      </c>
      <c r="D16" s="52">
        <f>C16/C23*100%</f>
        <v>0.01715362865221489</v>
      </c>
      <c r="E16" s="12"/>
      <c r="F16" s="23">
        <v>12</v>
      </c>
      <c r="G16" s="81" t="s">
        <v>29</v>
      </c>
      <c r="H16" s="42">
        <v>182</v>
      </c>
      <c r="I16" s="89">
        <f>H16/H23*100%</f>
        <v>0.019147816938453445</v>
      </c>
      <c r="J16" s="15"/>
      <c r="K16" s="54">
        <v>12</v>
      </c>
      <c r="L16" s="85" t="s">
        <v>29</v>
      </c>
      <c r="M16" s="86">
        <v>507</v>
      </c>
      <c r="N16" s="52">
        <f>M16/M23*100%</f>
        <v>0.018957523182769966</v>
      </c>
    </row>
    <row r="17" spans="1:14" ht="17.25">
      <c r="A17" s="12">
        <v>13</v>
      </c>
      <c r="B17" s="39" t="s">
        <v>29</v>
      </c>
      <c r="C17" s="41">
        <v>1647</v>
      </c>
      <c r="D17" s="52">
        <f>C17/C23*100%</f>
        <v>0.016340096234932287</v>
      </c>
      <c r="E17" s="12"/>
      <c r="F17" s="23">
        <v>13</v>
      </c>
      <c r="G17" s="81" t="s">
        <v>98</v>
      </c>
      <c r="H17" s="42">
        <v>168</v>
      </c>
      <c r="I17" s="89">
        <f>H17/H23*100%</f>
        <v>0.017674907943187795</v>
      </c>
      <c r="J17" s="15"/>
      <c r="K17" s="54">
        <v>13</v>
      </c>
      <c r="L17" s="85" t="s">
        <v>26</v>
      </c>
      <c r="M17" s="86">
        <v>476</v>
      </c>
      <c r="N17" s="52">
        <f>M17/M23*100%</f>
        <v>0.017798384684415195</v>
      </c>
    </row>
    <row r="18" spans="1:14" ht="17.25">
      <c r="A18" s="12">
        <v>14</v>
      </c>
      <c r="B18" s="39" t="s">
        <v>26</v>
      </c>
      <c r="C18" s="41">
        <v>1540</v>
      </c>
      <c r="D18" s="52">
        <f>C18/C23*100%</f>
        <v>0.015278535641648891</v>
      </c>
      <c r="E18" s="12"/>
      <c r="F18" s="23">
        <v>14</v>
      </c>
      <c r="G18" s="81" t="s">
        <v>99</v>
      </c>
      <c r="H18" s="42">
        <v>154</v>
      </c>
      <c r="I18" s="89">
        <f>H18/H23*100%</f>
        <v>0.016201998947922146</v>
      </c>
      <c r="J18" s="15"/>
      <c r="K18" s="54">
        <v>14</v>
      </c>
      <c r="L18" s="85" t="s">
        <v>16</v>
      </c>
      <c r="M18" s="86">
        <v>473</v>
      </c>
      <c r="N18" s="52">
        <f>M18/M23*100%</f>
        <v>0.017686209991026023</v>
      </c>
    </row>
    <row r="19" spans="1:14" ht="17.25">
      <c r="A19" s="12">
        <v>15</v>
      </c>
      <c r="B19" s="39" t="s">
        <v>16</v>
      </c>
      <c r="C19" s="41">
        <v>1512</v>
      </c>
      <c r="D19" s="52">
        <f>C19/C23*100%</f>
        <v>0.015000744084528003</v>
      </c>
      <c r="E19" s="12"/>
      <c r="F19" s="54">
        <v>15</v>
      </c>
      <c r="G19" s="81" t="s">
        <v>100</v>
      </c>
      <c r="H19" s="42">
        <v>147</v>
      </c>
      <c r="I19" s="90">
        <f>H19/H23*100%</f>
        <v>0.015465544450289321</v>
      </c>
      <c r="J19" s="12"/>
      <c r="K19" s="54">
        <v>15</v>
      </c>
      <c r="L19" s="85" t="s">
        <v>11</v>
      </c>
      <c r="M19" s="86">
        <v>454</v>
      </c>
      <c r="N19" s="52">
        <f>M19/M23*100%</f>
        <v>0.01697577026622794</v>
      </c>
    </row>
    <row r="20" spans="2:14" ht="15">
      <c r="B20" s="30"/>
      <c r="C20" s="28"/>
      <c r="D20" s="29"/>
      <c r="F20" s="6"/>
      <c r="G20" s="43"/>
      <c r="H20" s="44"/>
      <c r="I20" s="29"/>
      <c r="L20" s="30"/>
      <c r="M20" s="31"/>
      <c r="N20" s="29"/>
    </row>
    <row r="21" spans="2:14" ht="15">
      <c r="B21" s="38" t="s">
        <v>24</v>
      </c>
      <c r="C21" s="55">
        <v>11374</v>
      </c>
      <c r="D21" s="52">
        <f>C21/C23*100%</f>
        <v>0.1128428989533211</v>
      </c>
      <c r="E21" s="12"/>
      <c r="F21" s="12"/>
      <c r="G21" s="38" t="s">
        <v>24</v>
      </c>
      <c r="H21" s="55">
        <f>H23-SUM(H5:H19)</f>
        <v>1179</v>
      </c>
      <c r="I21" s="52">
        <f>H21/H23*100%</f>
        <v>0.12403997895844293</v>
      </c>
      <c r="J21" s="12"/>
      <c r="K21" s="54"/>
      <c r="L21" s="38" t="s">
        <v>24</v>
      </c>
      <c r="M21" s="56">
        <f>M23-SUM(M5:M19)</f>
        <v>3206</v>
      </c>
      <c r="N21" s="52">
        <f>M21/M23*100%</f>
        <v>0.11987735566856117</v>
      </c>
    </row>
    <row r="22" spans="8:16" ht="15">
      <c r="H22" s="7"/>
      <c r="I22" s="29"/>
      <c r="O22" s="3"/>
      <c r="P22" s="3"/>
    </row>
    <row r="23" spans="2:13" ht="15">
      <c r="B23" s="3" t="s">
        <v>0</v>
      </c>
      <c r="C23" s="8">
        <f>SUM(C5:C22)</f>
        <v>100795</v>
      </c>
      <c r="D23" s="8"/>
      <c r="G23" s="3" t="s">
        <v>0</v>
      </c>
      <c r="H23" s="8">
        <v>9505</v>
      </c>
      <c r="L23" s="3" t="s">
        <v>0</v>
      </c>
      <c r="M23" s="9">
        <v>26744</v>
      </c>
    </row>
    <row r="24" ht="15">
      <c r="A24" s="3" t="s">
        <v>82</v>
      </c>
    </row>
    <row r="25" spans="1:7" ht="15">
      <c r="A25" s="3"/>
      <c r="G25" s="3"/>
    </row>
    <row r="26" spans="1:15" ht="15">
      <c r="A26" s="72" t="s">
        <v>75</v>
      </c>
      <c r="B26" s="72"/>
      <c r="C26" s="72"/>
      <c r="D26" s="72"/>
      <c r="F26" s="72" t="s">
        <v>84</v>
      </c>
      <c r="G26" s="72"/>
      <c r="H26" s="72"/>
      <c r="K26" s="72" t="s">
        <v>85</v>
      </c>
      <c r="L26" s="72"/>
      <c r="M26" s="72"/>
      <c r="N26" s="72"/>
      <c r="O26" s="72"/>
    </row>
    <row r="27" spans="1:14" ht="17.25">
      <c r="A27" s="12">
        <v>1</v>
      </c>
      <c r="B27" s="39" t="s">
        <v>2</v>
      </c>
      <c r="C27" s="41">
        <v>14992</v>
      </c>
      <c r="D27" s="52">
        <f>C27/C45*100%</f>
        <v>0.19502803397900378</v>
      </c>
      <c r="E27" s="12"/>
      <c r="F27" s="12">
        <v>1</v>
      </c>
      <c r="G27" s="81" t="s">
        <v>87</v>
      </c>
      <c r="H27" s="42">
        <v>1202</v>
      </c>
      <c r="I27" s="52">
        <f>H27/H45*100%</f>
        <v>0.17676470588235293</v>
      </c>
      <c r="J27" s="12"/>
      <c r="K27" s="54">
        <v>1</v>
      </c>
      <c r="L27" s="85" t="s">
        <v>2</v>
      </c>
      <c r="M27" s="86">
        <v>3656</v>
      </c>
      <c r="N27" s="52">
        <f>M27/M45*100%</f>
        <v>0.18295551218535755</v>
      </c>
    </row>
    <row r="28" spans="1:14" ht="17.25">
      <c r="A28" s="12">
        <v>2</v>
      </c>
      <c r="B28" s="39" t="s">
        <v>4</v>
      </c>
      <c r="C28" s="41">
        <v>7922</v>
      </c>
      <c r="D28" s="52">
        <f>C28/C45*100%</f>
        <v>0.10305576875544743</v>
      </c>
      <c r="E28" s="12"/>
      <c r="F28" s="12">
        <v>2</v>
      </c>
      <c r="G28" s="81" t="s">
        <v>89</v>
      </c>
      <c r="H28" s="42">
        <v>654</v>
      </c>
      <c r="I28" s="52">
        <f>H28/H45*100%</f>
        <v>0.0961764705882353</v>
      </c>
      <c r="J28" s="12"/>
      <c r="K28" s="54">
        <v>2</v>
      </c>
      <c r="L28" s="85" t="s">
        <v>4</v>
      </c>
      <c r="M28" s="86">
        <v>2054</v>
      </c>
      <c r="N28" s="52">
        <f>M28/M45*100%</f>
        <v>0.10278736926387429</v>
      </c>
    </row>
    <row r="29" spans="1:14" ht="17.25">
      <c r="A29" s="12">
        <v>3</v>
      </c>
      <c r="B29" s="39" t="s">
        <v>3</v>
      </c>
      <c r="C29" s="41">
        <v>7653</v>
      </c>
      <c r="D29" s="52">
        <f>C29/C45*100%</f>
        <v>0.0995563996825851</v>
      </c>
      <c r="E29" s="12"/>
      <c r="F29" s="12">
        <v>3</v>
      </c>
      <c r="G29" s="81" t="s">
        <v>93</v>
      </c>
      <c r="H29" s="42">
        <v>512</v>
      </c>
      <c r="I29" s="52">
        <f>H29/H45*100%</f>
        <v>0.07529411764705882</v>
      </c>
      <c r="J29" s="12"/>
      <c r="K29" s="54">
        <v>3</v>
      </c>
      <c r="L29" s="85" t="s">
        <v>9</v>
      </c>
      <c r="M29" s="86">
        <v>1738</v>
      </c>
      <c r="N29" s="52">
        <f>M29/M45*100%</f>
        <v>0.08697392783866287</v>
      </c>
    </row>
    <row r="30" spans="1:14" ht="17.25">
      <c r="A30" s="12">
        <v>4</v>
      </c>
      <c r="B30" s="39" t="s">
        <v>9</v>
      </c>
      <c r="C30" s="41">
        <v>7127</v>
      </c>
      <c r="D30" s="52">
        <f>C30/C45*100%</f>
        <v>0.09271376722040822</v>
      </c>
      <c r="E30" s="12"/>
      <c r="F30" s="12">
        <v>4</v>
      </c>
      <c r="G30" s="81" t="s">
        <v>94</v>
      </c>
      <c r="H30" s="42">
        <v>499</v>
      </c>
      <c r="I30" s="52">
        <f>H30/H45*100%</f>
        <v>0.07338235294117647</v>
      </c>
      <c r="J30" s="12"/>
      <c r="K30" s="54">
        <v>4</v>
      </c>
      <c r="L30" s="85" t="s">
        <v>7</v>
      </c>
      <c r="M30" s="86">
        <v>1473</v>
      </c>
      <c r="N30" s="52">
        <f>M30/M45*100%</f>
        <v>0.07371265575739379</v>
      </c>
    </row>
    <row r="31" spans="1:14" ht="17.25">
      <c r="A31" s="12">
        <v>5</v>
      </c>
      <c r="B31" s="39" t="s">
        <v>10</v>
      </c>
      <c r="C31" s="41">
        <v>5327</v>
      </c>
      <c r="D31" s="52">
        <f>C31/C45*100%</f>
        <v>0.06929791468824394</v>
      </c>
      <c r="E31" s="12"/>
      <c r="F31" s="12">
        <v>5</v>
      </c>
      <c r="G31" s="81" t="s">
        <v>92</v>
      </c>
      <c r="H31" s="42">
        <v>485</v>
      </c>
      <c r="I31" s="52">
        <f>H31/H45*100%</f>
        <v>0.0713235294117647</v>
      </c>
      <c r="J31" s="12"/>
      <c r="K31" s="54">
        <v>5</v>
      </c>
      <c r="L31" s="85" t="s">
        <v>3</v>
      </c>
      <c r="M31" s="86">
        <v>1400</v>
      </c>
      <c r="N31" s="52">
        <f>M31/M45*100%</f>
        <v>0.07005955061802532</v>
      </c>
    </row>
    <row r="32" spans="1:14" ht="17.25">
      <c r="A32" s="12">
        <v>6</v>
      </c>
      <c r="B32" s="39" t="s">
        <v>7</v>
      </c>
      <c r="C32" s="41">
        <v>5180</v>
      </c>
      <c r="D32" s="52">
        <f>C32/C45*100%</f>
        <v>0.06738562006478385</v>
      </c>
      <c r="E32" s="12"/>
      <c r="F32" s="12">
        <f>6</f>
        <v>6</v>
      </c>
      <c r="G32" s="81" t="s">
        <v>88</v>
      </c>
      <c r="H32" s="42">
        <v>475</v>
      </c>
      <c r="I32" s="52">
        <f>H32/H45*100%</f>
        <v>0.06985294117647059</v>
      </c>
      <c r="J32" s="12"/>
      <c r="K32" s="54">
        <v>6</v>
      </c>
      <c r="L32" s="85" t="s">
        <v>10</v>
      </c>
      <c r="M32" s="86">
        <v>1372</v>
      </c>
      <c r="N32" s="52">
        <f>M32/M45*100%</f>
        <v>0.06865835960566481</v>
      </c>
    </row>
    <row r="33" spans="1:14" ht="17.25">
      <c r="A33" s="12">
        <v>7</v>
      </c>
      <c r="B33" s="39" t="s">
        <v>8</v>
      </c>
      <c r="C33" s="41">
        <v>3676</v>
      </c>
      <c r="D33" s="52">
        <f>C33/C45*100%</f>
        <v>0.04782037439346438</v>
      </c>
      <c r="E33" s="12"/>
      <c r="F33" s="12">
        <v>7</v>
      </c>
      <c r="G33" s="81" t="s">
        <v>90</v>
      </c>
      <c r="H33" s="42">
        <v>467</v>
      </c>
      <c r="I33" s="52">
        <f>H33/H45*100%</f>
        <v>0.0686764705882353</v>
      </c>
      <c r="J33" s="12"/>
      <c r="K33" s="54">
        <v>7</v>
      </c>
      <c r="L33" s="85" t="s">
        <v>8</v>
      </c>
      <c r="M33" s="86">
        <v>1194</v>
      </c>
      <c r="N33" s="52">
        <f>M33/M45*100%</f>
        <v>0.05975078816994445</v>
      </c>
    </row>
    <row r="34" spans="1:14" ht="17.25">
      <c r="A34" s="12">
        <v>8</v>
      </c>
      <c r="B34" s="39" t="s">
        <v>5</v>
      </c>
      <c r="C34" s="41">
        <v>3223</v>
      </c>
      <c r="D34" s="52">
        <f>C34/C45*100%</f>
        <v>0.04192738483953637</v>
      </c>
      <c r="E34" s="12"/>
      <c r="F34" s="54">
        <v>8</v>
      </c>
      <c r="G34" s="81" t="s">
        <v>91</v>
      </c>
      <c r="H34" s="42">
        <v>451</v>
      </c>
      <c r="I34" s="52">
        <f>H34/H45*100%</f>
        <v>0.06632352941176471</v>
      </c>
      <c r="J34" s="12"/>
      <c r="K34" s="54">
        <v>8</v>
      </c>
      <c r="L34" s="85" t="s">
        <v>5</v>
      </c>
      <c r="M34" s="86">
        <v>946</v>
      </c>
      <c r="N34" s="52">
        <f>M34/M45*100%</f>
        <v>0.04734023920332282</v>
      </c>
    </row>
    <row r="35" spans="1:14" ht="17.25">
      <c r="A35" s="12">
        <v>9</v>
      </c>
      <c r="B35" s="39" t="s">
        <v>6</v>
      </c>
      <c r="C35" s="41">
        <v>3013</v>
      </c>
      <c r="D35" s="52">
        <f>C35/C45*100%</f>
        <v>0.03919553537745053</v>
      </c>
      <c r="E35" s="12"/>
      <c r="F35" s="54">
        <v>9</v>
      </c>
      <c r="G35" s="81" t="s">
        <v>95</v>
      </c>
      <c r="H35" s="42">
        <v>319</v>
      </c>
      <c r="I35" s="52">
        <f>H35/H45*100%</f>
        <v>0.046911764705882354</v>
      </c>
      <c r="J35" s="12"/>
      <c r="K35" s="54">
        <v>9</v>
      </c>
      <c r="L35" s="85" t="s">
        <v>13</v>
      </c>
      <c r="M35" s="86">
        <v>938</v>
      </c>
      <c r="N35" s="52">
        <f>M35/M45*100%</f>
        <v>0.04693989891407697</v>
      </c>
    </row>
    <row r="36" spans="1:14" ht="17.25">
      <c r="A36" s="12">
        <v>10</v>
      </c>
      <c r="B36" s="39" t="s">
        <v>13</v>
      </c>
      <c r="C36" s="41">
        <v>2910</v>
      </c>
      <c r="D36" s="52">
        <f>C36/C45*100%</f>
        <v>0.037855628260332244</v>
      </c>
      <c r="E36" s="12"/>
      <c r="F36" s="54">
        <v>10</v>
      </c>
      <c r="G36" s="81" t="s">
        <v>96</v>
      </c>
      <c r="H36" s="42">
        <v>249</v>
      </c>
      <c r="I36" s="52">
        <f>H36/H45*100%</f>
        <v>0.03661764705882353</v>
      </c>
      <c r="J36" s="12"/>
      <c r="K36" s="54">
        <v>10</v>
      </c>
      <c r="L36" s="85" t="s">
        <v>6</v>
      </c>
      <c r="M36" s="86">
        <v>759</v>
      </c>
      <c r="N36" s="52">
        <f>M36/M45*100%</f>
        <v>0.03798228494220087</v>
      </c>
    </row>
    <row r="37" spans="1:14" ht="17.25">
      <c r="A37" s="12">
        <v>11</v>
      </c>
      <c r="B37" s="39" t="s">
        <v>12</v>
      </c>
      <c r="C37" s="41">
        <v>2907</v>
      </c>
      <c r="D37" s="52">
        <f>C37/C45*100%</f>
        <v>0.0378166018394453</v>
      </c>
      <c r="E37" s="12"/>
      <c r="F37" s="54">
        <v>11</v>
      </c>
      <c r="G37" s="81" t="s">
        <v>97</v>
      </c>
      <c r="H37" s="42">
        <v>200</v>
      </c>
      <c r="I37" s="52">
        <f>H37/H45*100%</f>
        <v>0.029411764705882353</v>
      </c>
      <c r="J37" s="12"/>
      <c r="K37" s="54">
        <v>11</v>
      </c>
      <c r="L37" s="85" t="s">
        <v>12</v>
      </c>
      <c r="M37" s="86">
        <v>712</v>
      </c>
      <c r="N37" s="52">
        <f>M37/M45*100%</f>
        <v>0.03563028574288145</v>
      </c>
    </row>
    <row r="38" spans="1:16" ht="17.25">
      <c r="A38" s="12">
        <v>12</v>
      </c>
      <c r="B38" s="39" t="s">
        <v>11</v>
      </c>
      <c r="C38" s="41">
        <v>1729</v>
      </c>
      <c r="D38" s="52">
        <f>C38/C45*100%</f>
        <v>0.02249222723784002</v>
      </c>
      <c r="E38" s="12"/>
      <c r="F38" s="54">
        <v>12</v>
      </c>
      <c r="G38" s="81" t="s">
        <v>29</v>
      </c>
      <c r="H38" s="42">
        <v>182</v>
      </c>
      <c r="I38" s="52">
        <f>H38/H45*100%</f>
        <v>0.02676470588235294</v>
      </c>
      <c r="J38" s="12"/>
      <c r="K38" s="54">
        <v>12</v>
      </c>
      <c r="L38" s="85" t="s">
        <v>29</v>
      </c>
      <c r="M38" s="86">
        <v>507</v>
      </c>
      <c r="N38" s="52">
        <f>M38/M45*100%</f>
        <v>0.025371565830956313</v>
      </c>
      <c r="O38" s="3"/>
      <c r="P38" s="3"/>
    </row>
    <row r="39" spans="1:14" ht="17.25">
      <c r="A39" s="12">
        <v>13</v>
      </c>
      <c r="B39" s="39" t="s">
        <v>29</v>
      </c>
      <c r="C39" s="41">
        <v>1646</v>
      </c>
      <c r="D39" s="52">
        <f>C39/C45*100%</f>
        <v>0.021412496259967998</v>
      </c>
      <c r="E39" s="12"/>
      <c r="F39" s="54">
        <v>13</v>
      </c>
      <c r="G39" s="81" t="s">
        <v>98</v>
      </c>
      <c r="H39" s="42">
        <v>168</v>
      </c>
      <c r="I39" s="52">
        <f>H39/H45*100%</f>
        <v>0.024705882352941175</v>
      </c>
      <c r="J39" s="12"/>
      <c r="K39" s="54">
        <v>13</v>
      </c>
      <c r="L39" s="85" t="s">
        <v>26</v>
      </c>
      <c r="M39" s="86">
        <v>476</v>
      </c>
      <c r="N39" s="52">
        <f>M39/M45*100%</f>
        <v>0.023820247210128608</v>
      </c>
    </row>
    <row r="40" spans="1:14" ht="17.25">
      <c r="A40" s="12">
        <v>14</v>
      </c>
      <c r="B40" s="39" t="s">
        <v>26</v>
      </c>
      <c r="C40" s="41">
        <v>1540</v>
      </c>
      <c r="D40" s="52">
        <f>C40/C45*100%</f>
        <v>0.02003356272196277</v>
      </c>
      <c r="E40" s="12"/>
      <c r="F40" s="54">
        <v>14</v>
      </c>
      <c r="G40" s="81" t="s">
        <v>99</v>
      </c>
      <c r="H40" s="42">
        <v>154</v>
      </c>
      <c r="I40" s="52">
        <f>H40/H45*100%</f>
        <v>0.022647058823529412</v>
      </c>
      <c r="J40" s="12"/>
      <c r="K40" s="54">
        <v>14</v>
      </c>
      <c r="L40" s="85" t="s">
        <v>11</v>
      </c>
      <c r="M40" s="86">
        <v>454</v>
      </c>
      <c r="N40" s="52">
        <f>M40/M45*100%</f>
        <v>0.022719311414702497</v>
      </c>
    </row>
    <row r="41" spans="1:14" ht="17.25">
      <c r="A41" s="12">
        <v>15</v>
      </c>
      <c r="B41" s="39" t="s">
        <v>16</v>
      </c>
      <c r="C41" s="41">
        <v>1094</v>
      </c>
      <c r="D41" s="52">
        <f>C41/C45*100%</f>
        <v>0.014231634816770955</v>
      </c>
      <c r="E41" s="12"/>
      <c r="F41" s="54">
        <v>15</v>
      </c>
      <c r="G41" s="81" t="s">
        <v>100</v>
      </c>
      <c r="H41" s="42">
        <v>108</v>
      </c>
      <c r="I41" s="52">
        <f>H41/H45*100%</f>
        <v>0.01588235294117647</v>
      </c>
      <c r="J41" s="12"/>
      <c r="K41" s="54">
        <v>15</v>
      </c>
      <c r="L41" s="85" t="s">
        <v>16</v>
      </c>
      <c r="M41" s="86">
        <v>367</v>
      </c>
      <c r="N41" s="52">
        <f>M41/M45*100%</f>
        <v>0.01836561076915378</v>
      </c>
    </row>
    <row r="42" spans="1:14" ht="15">
      <c r="A42" s="12"/>
      <c r="B42" s="38"/>
      <c r="C42" s="41"/>
      <c r="D42" s="52"/>
      <c r="E42" s="12"/>
      <c r="F42" s="54"/>
      <c r="G42" s="38"/>
      <c r="H42" s="40"/>
      <c r="I42" s="52"/>
      <c r="J42" s="12"/>
      <c r="K42" s="54"/>
      <c r="L42" s="38"/>
      <c r="M42" s="41"/>
      <c r="N42" s="52"/>
    </row>
    <row r="43" spans="1:14" ht="15">
      <c r="A43" s="12"/>
      <c r="B43" s="38" t="s">
        <v>24</v>
      </c>
      <c r="C43" s="56">
        <v>6932</v>
      </c>
      <c r="D43" s="52">
        <f>C43/C45*100%</f>
        <v>0.09017704986275708</v>
      </c>
      <c r="E43" s="12"/>
      <c r="F43" s="12"/>
      <c r="G43" s="38" t="s">
        <v>24</v>
      </c>
      <c r="H43" s="55">
        <f>H45-SUM(H27:H41)</f>
        <v>675</v>
      </c>
      <c r="I43" s="52">
        <f>H43/H45*100%</f>
        <v>0.09926470588235294</v>
      </c>
      <c r="J43" s="12"/>
      <c r="K43" s="54"/>
      <c r="L43" s="38" t="s">
        <v>24</v>
      </c>
      <c r="M43" s="56">
        <f>M45-SUM(M27:M41)</f>
        <v>1937</v>
      </c>
      <c r="N43" s="52">
        <f>M43/M45*100%</f>
        <v>0.0969323925336536</v>
      </c>
    </row>
    <row r="44" ht="15">
      <c r="H44" s="5"/>
    </row>
    <row r="45" spans="2:13" ht="15">
      <c r="B45" s="3" t="s">
        <v>0</v>
      </c>
      <c r="C45" s="8">
        <v>76871</v>
      </c>
      <c r="G45" s="3" t="s">
        <v>0</v>
      </c>
      <c r="H45" s="9">
        <v>6800</v>
      </c>
      <c r="I45" s="7"/>
      <c r="L45" s="3" t="s">
        <v>0</v>
      </c>
      <c r="M45" s="9">
        <v>19983</v>
      </c>
    </row>
    <row r="47" ht="15">
      <c r="A47" s="3" t="s">
        <v>83</v>
      </c>
    </row>
    <row r="49" spans="1:14" ht="15">
      <c r="A49" s="72" t="s">
        <v>75</v>
      </c>
      <c r="B49" s="72"/>
      <c r="C49" s="72"/>
      <c r="D49" s="72"/>
      <c r="F49" s="72" t="s">
        <v>84</v>
      </c>
      <c r="G49" s="72"/>
      <c r="H49" s="72"/>
      <c r="I49" s="72"/>
      <c r="K49" s="72" t="s">
        <v>85</v>
      </c>
      <c r="L49" s="72"/>
      <c r="M49" s="72"/>
      <c r="N49" s="72"/>
    </row>
    <row r="51" spans="1:14" ht="17.25">
      <c r="A51" s="12">
        <v>1</v>
      </c>
      <c r="B51" s="39" t="s">
        <v>2</v>
      </c>
      <c r="C51" s="41">
        <v>6628</v>
      </c>
      <c r="D51" s="52">
        <f>C51/C69*100%</f>
        <v>0.27704397257983615</v>
      </c>
      <c r="E51" s="12"/>
      <c r="F51" s="12">
        <v>1</v>
      </c>
      <c r="G51" s="81" t="s">
        <v>87</v>
      </c>
      <c r="H51" s="42">
        <v>643</v>
      </c>
      <c r="I51" s="52">
        <f>H51/H69*100%</f>
        <v>0.2377079482439926</v>
      </c>
      <c r="J51" s="12"/>
      <c r="K51" s="54">
        <v>1</v>
      </c>
      <c r="L51" s="85" t="s">
        <v>2</v>
      </c>
      <c r="M51" s="86">
        <v>1590</v>
      </c>
      <c r="N51" s="52">
        <f>M51/M69*100%</f>
        <v>0.235172311788197</v>
      </c>
    </row>
    <row r="52" spans="1:14" ht="17.25">
      <c r="A52" s="12">
        <v>2</v>
      </c>
      <c r="B52" s="39" t="s">
        <v>3</v>
      </c>
      <c r="C52" s="41">
        <v>3479</v>
      </c>
      <c r="D52" s="52">
        <f>C52/C69*100%</f>
        <v>0.14541882628323022</v>
      </c>
      <c r="E52" s="12"/>
      <c r="F52" s="12">
        <v>2</v>
      </c>
      <c r="G52" s="81" t="s">
        <v>88</v>
      </c>
      <c r="H52" s="42">
        <v>453</v>
      </c>
      <c r="I52" s="52">
        <f>H52/H69*100%</f>
        <v>0.16746765249537893</v>
      </c>
      <c r="J52" s="12"/>
      <c r="K52" s="54">
        <v>2</v>
      </c>
      <c r="L52" s="85" t="s">
        <v>3</v>
      </c>
      <c r="M52" s="86">
        <v>1087</v>
      </c>
      <c r="N52" s="52">
        <f>M52/M69*100%</f>
        <v>0.16077503327910073</v>
      </c>
    </row>
    <row r="53" spans="1:14" ht="17.25">
      <c r="A53" s="12">
        <v>3</v>
      </c>
      <c r="B53" s="39" t="s">
        <v>8</v>
      </c>
      <c r="C53" s="41">
        <v>2703</v>
      </c>
      <c r="D53" s="52">
        <f>C53/C69*100%</f>
        <v>0.11298277879953185</v>
      </c>
      <c r="E53" s="12"/>
      <c r="F53" s="12">
        <v>3</v>
      </c>
      <c r="G53" s="81" t="s">
        <v>90</v>
      </c>
      <c r="H53" s="42">
        <v>308</v>
      </c>
      <c r="I53" s="52">
        <f>H53/H69*100%</f>
        <v>0.11386321626617375</v>
      </c>
      <c r="J53" s="12"/>
      <c r="K53" s="54">
        <v>3</v>
      </c>
      <c r="L53" s="85" t="s">
        <v>8</v>
      </c>
      <c r="M53" s="86">
        <v>780</v>
      </c>
      <c r="N53" s="52">
        <f>M53/M69*100%</f>
        <v>0.11536754917911551</v>
      </c>
    </row>
    <row r="54" spans="1:14" ht="17.25">
      <c r="A54" s="12">
        <v>4</v>
      </c>
      <c r="B54" s="39" t="s">
        <v>5</v>
      </c>
      <c r="C54" s="41">
        <v>1964</v>
      </c>
      <c r="D54" s="52">
        <f>C54/C69*100%</f>
        <v>0.0820932954355459</v>
      </c>
      <c r="E54" s="12"/>
      <c r="F54" s="54">
        <v>4</v>
      </c>
      <c r="G54" s="81" t="s">
        <v>89</v>
      </c>
      <c r="H54" s="42">
        <v>250</v>
      </c>
      <c r="I54" s="52">
        <f>H54/H69*100%</f>
        <v>0.09242144177449169</v>
      </c>
      <c r="J54" s="12"/>
      <c r="K54" s="54">
        <v>4</v>
      </c>
      <c r="L54" s="85" t="s">
        <v>4</v>
      </c>
      <c r="M54" s="86">
        <v>562</v>
      </c>
      <c r="N54" s="52">
        <f>M54/M69*100%</f>
        <v>0.08312379825469605</v>
      </c>
    </row>
    <row r="55" spans="1:14" ht="17.25">
      <c r="A55" s="12">
        <v>5</v>
      </c>
      <c r="B55" s="39" t="s">
        <v>4</v>
      </c>
      <c r="C55" s="41">
        <v>1524</v>
      </c>
      <c r="D55" s="52">
        <f>C55/C69*100%</f>
        <v>0.06370172212004681</v>
      </c>
      <c r="E55" s="12"/>
      <c r="F55" s="54">
        <v>5</v>
      </c>
      <c r="G55" s="81" t="s">
        <v>91</v>
      </c>
      <c r="H55" s="42">
        <v>225</v>
      </c>
      <c r="I55" s="52">
        <f>H55/H69*100%</f>
        <v>0.08317929759704251</v>
      </c>
      <c r="J55" s="12"/>
      <c r="K55" s="54">
        <v>5</v>
      </c>
      <c r="L55" s="85" t="s">
        <v>5</v>
      </c>
      <c r="M55" s="86">
        <v>546</v>
      </c>
      <c r="N55" s="52">
        <f>M55/M69*100%</f>
        <v>0.08075728442538085</v>
      </c>
    </row>
    <row r="56" spans="1:14" ht="17.25">
      <c r="A56" s="12">
        <v>6</v>
      </c>
      <c r="B56" s="39" t="s">
        <v>7</v>
      </c>
      <c r="C56" s="41">
        <v>1132</v>
      </c>
      <c r="D56" s="52">
        <f>C56/C69*100%</f>
        <v>0.04731650225714763</v>
      </c>
      <c r="E56" s="12"/>
      <c r="F56" s="54">
        <v>6</v>
      </c>
      <c r="G56" s="81" t="s">
        <v>92</v>
      </c>
      <c r="H56" s="42">
        <v>119</v>
      </c>
      <c r="I56" s="52">
        <f>H56/H69*100%</f>
        <v>0.043992606284658044</v>
      </c>
      <c r="J56" s="12"/>
      <c r="K56" s="54">
        <v>6</v>
      </c>
      <c r="L56" s="85" t="s">
        <v>13</v>
      </c>
      <c r="M56" s="86">
        <v>325</v>
      </c>
      <c r="N56" s="52">
        <f>M56/M69*100%</f>
        <v>0.0480698121579648</v>
      </c>
    </row>
    <row r="57" spans="1:14" ht="17.25">
      <c r="A57" s="12">
        <v>7</v>
      </c>
      <c r="B57" s="39" t="s">
        <v>13</v>
      </c>
      <c r="C57" s="41">
        <v>995</v>
      </c>
      <c r="D57" s="52">
        <f>C57/C69*100%</f>
        <v>0.04159003511118542</v>
      </c>
      <c r="E57" s="12"/>
      <c r="F57" s="54">
        <v>7</v>
      </c>
      <c r="G57" s="81" t="s">
        <v>95</v>
      </c>
      <c r="H57" s="42">
        <v>100</v>
      </c>
      <c r="I57" s="52">
        <f>H57/H69*100%</f>
        <v>0.036968576709796676</v>
      </c>
      <c r="J57" s="12"/>
      <c r="K57" s="54">
        <v>7</v>
      </c>
      <c r="L57" s="85" t="s">
        <v>7</v>
      </c>
      <c r="M57" s="86">
        <v>295</v>
      </c>
      <c r="N57" s="52">
        <f>M57/M69*100%</f>
        <v>0.043632598727998816</v>
      </c>
    </row>
    <row r="58" spans="1:14" ht="17.25">
      <c r="A58" s="12">
        <v>8</v>
      </c>
      <c r="B58" s="39" t="s">
        <v>14</v>
      </c>
      <c r="C58" s="41">
        <v>888</v>
      </c>
      <c r="D58" s="52">
        <f>C58/C69*100%</f>
        <v>0.03711753887309814</v>
      </c>
      <c r="E58" s="12"/>
      <c r="F58" s="54">
        <v>8</v>
      </c>
      <c r="G58" s="81" t="s">
        <v>101</v>
      </c>
      <c r="H58" s="42">
        <v>80</v>
      </c>
      <c r="I58" s="52">
        <f>H58/H69*100%</f>
        <v>0.029574861367837338</v>
      </c>
      <c r="J58" s="12"/>
      <c r="K58" s="54">
        <v>8</v>
      </c>
      <c r="L58" s="85" t="s">
        <v>14</v>
      </c>
      <c r="M58" s="86">
        <v>234</v>
      </c>
      <c r="N58" s="52">
        <f>M58/M69*100%</f>
        <v>0.03461026475373465</v>
      </c>
    </row>
    <row r="59" spans="1:14" ht="17.25">
      <c r="A59" s="12">
        <v>9</v>
      </c>
      <c r="B59" s="39" t="s">
        <v>42</v>
      </c>
      <c r="C59" s="41">
        <v>800</v>
      </c>
      <c r="D59" s="52">
        <f>C59/C69*100%</f>
        <v>0.03343922420999833</v>
      </c>
      <c r="E59" s="12"/>
      <c r="F59" s="54">
        <v>9</v>
      </c>
      <c r="G59" s="81" t="s">
        <v>102</v>
      </c>
      <c r="H59" s="42">
        <v>77</v>
      </c>
      <c r="I59" s="52">
        <f>H59/H69*100%</f>
        <v>0.028465804066543438</v>
      </c>
      <c r="J59" s="12"/>
      <c r="K59" s="54">
        <v>9</v>
      </c>
      <c r="L59" s="85" t="s">
        <v>42</v>
      </c>
      <c r="M59" s="86">
        <v>190</v>
      </c>
      <c r="N59" s="52">
        <f>M59/M69*100%</f>
        <v>0.028102351723117883</v>
      </c>
    </row>
    <row r="60" spans="1:14" ht="17.25">
      <c r="A60" s="12">
        <v>10</v>
      </c>
      <c r="B60" s="39" t="s">
        <v>17</v>
      </c>
      <c r="C60" s="41">
        <v>508</v>
      </c>
      <c r="D60" s="52">
        <f>C60/C69*100%</f>
        <v>0.02123390737334894</v>
      </c>
      <c r="E60" s="12"/>
      <c r="F60" s="54" t="s">
        <v>78</v>
      </c>
      <c r="G60" s="81" t="s">
        <v>93</v>
      </c>
      <c r="H60" s="42">
        <v>49</v>
      </c>
      <c r="I60" s="52">
        <f>H60/H69*100%</f>
        <v>0.01811460258780037</v>
      </c>
      <c r="J60" s="12"/>
      <c r="K60" s="54">
        <v>10</v>
      </c>
      <c r="L60" s="85" t="s">
        <v>9</v>
      </c>
      <c r="M60" s="86">
        <v>168</v>
      </c>
      <c r="N60" s="52">
        <f>M60/M69*100%</f>
        <v>0.024848395207809494</v>
      </c>
    </row>
    <row r="61" spans="1:14" ht="17.25">
      <c r="A61" s="12">
        <v>11</v>
      </c>
      <c r="B61" s="39" t="s">
        <v>9</v>
      </c>
      <c r="C61" s="41">
        <v>489</v>
      </c>
      <c r="D61" s="52">
        <f>C61/C69*100%</f>
        <v>0.020439725798361476</v>
      </c>
      <c r="E61" s="12"/>
      <c r="F61" s="54" t="s">
        <v>78</v>
      </c>
      <c r="G61" s="81" t="s">
        <v>103</v>
      </c>
      <c r="H61" s="42">
        <v>49</v>
      </c>
      <c r="I61" s="52">
        <f>H61/H69*100%</f>
        <v>0.01811460258780037</v>
      </c>
      <c r="J61" s="12"/>
      <c r="K61" s="54">
        <v>11</v>
      </c>
      <c r="L61" s="85" t="s">
        <v>16</v>
      </c>
      <c r="M61" s="86">
        <v>106</v>
      </c>
      <c r="N61" s="52">
        <f>M61/M69*100%</f>
        <v>0.015678154119213136</v>
      </c>
    </row>
    <row r="62" spans="1:14" ht="17.25">
      <c r="A62" s="12">
        <v>12</v>
      </c>
      <c r="B62" s="39" t="s">
        <v>15</v>
      </c>
      <c r="C62" s="41">
        <v>428</v>
      </c>
      <c r="D62" s="52">
        <f>C62/C69*100%</f>
        <v>0.017889984952349107</v>
      </c>
      <c r="E62" s="12"/>
      <c r="F62" s="54">
        <v>12</v>
      </c>
      <c r="G62" s="81" t="s">
        <v>104</v>
      </c>
      <c r="H62" s="42">
        <v>47</v>
      </c>
      <c r="I62" s="52">
        <f>H62/H69*100%</f>
        <v>0.017375231053604435</v>
      </c>
      <c r="J62" s="12"/>
      <c r="K62" s="54">
        <v>12</v>
      </c>
      <c r="L62" s="85" t="s">
        <v>69</v>
      </c>
      <c r="M62" s="86">
        <v>101</v>
      </c>
      <c r="N62" s="52">
        <f>M62/M69*100%</f>
        <v>0.014938618547552138</v>
      </c>
    </row>
    <row r="63" spans="1:14" ht="17.25">
      <c r="A63" s="12">
        <v>13</v>
      </c>
      <c r="B63" s="39" t="s">
        <v>16</v>
      </c>
      <c r="C63" s="41">
        <v>418</v>
      </c>
      <c r="D63" s="52">
        <f>C63/C69*100%</f>
        <v>0.017471994649724126</v>
      </c>
      <c r="E63" s="12"/>
      <c r="F63" s="54">
        <v>13</v>
      </c>
      <c r="G63" s="81" t="s">
        <v>105</v>
      </c>
      <c r="H63" s="42">
        <v>40</v>
      </c>
      <c r="I63" s="52">
        <f>H63/H69*100%</f>
        <v>0.014787430683918669</v>
      </c>
      <c r="J63" s="12"/>
      <c r="K63" s="54">
        <v>13</v>
      </c>
      <c r="L63" s="85" t="s">
        <v>17</v>
      </c>
      <c r="M63" s="86">
        <v>77</v>
      </c>
      <c r="N63" s="52">
        <f>M63/M69*100%</f>
        <v>0.011388847803579353</v>
      </c>
    </row>
    <row r="64" spans="1:14" ht="17.25">
      <c r="A64" s="12">
        <v>14</v>
      </c>
      <c r="B64" s="39" t="s">
        <v>69</v>
      </c>
      <c r="C64" s="41">
        <v>259</v>
      </c>
      <c r="D64" s="52">
        <f>C64/C69*100%</f>
        <v>0.01082594883798696</v>
      </c>
      <c r="E64" s="12"/>
      <c r="F64" s="54">
        <v>14</v>
      </c>
      <c r="G64" s="81" t="s">
        <v>100</v>
      </c>
      <c r="H64" s="42">
        <v>39</v>
      </c>
      <c r="I64" s="52">
        <f>H64/H69*100%</f>
        <v>0.014417744916820702</v>
      </c>
      <c r="J64" s="12"/>
      <c r="K64" s="54">
        <v>14</v>
      </c>
      <c r="L64" s="85" t="s">
        <v>15</v>
      </c>
      <c r="M64" s="86">
        <v>74</v>
      </c>
      <c r="N64" s="52">
        <f>M64/M69*100%</f>
        <v>0.010945126460582754</v>
      </c>
    </row>
    <row r="65" spans="1:14" ht="17.25">
      <c r="A65" s="12">
        <v>15</v>
      </c>
      <c r="B65" s="39" t="s">
        <v>27</v>
      </c>
      <c r="C65" s="41">
        <v>204</v>
      </c>
      <c r="D65" s="52">
        <f>C65/C69*100%</f>
        <v>0.008527002173549573</v>
      </c>
      <c r="E65" s="12"/>
      <c r="F65" s="54">
        <v>15</v>
      </c>
      <c r="G65" s="81" t="s">
        <v>106</v>
      </c>
      <c r="H65" s="42">
        <v>34</v>
      </c>
      <c r="I65" s="52">
        <f>H65/H69*100%</f>
        <v>0.012569316081330868</v>
      </c>
      <c r="J65" s="12"/>
      <c r="K65" s="54">
        <v>15</v>
      </c>
      <c r="L65" s="85" t="s">
        <v>154</v>
      </c>
      <c r="M65" s="86">
        <v>66</v>
      </c>
      <c r="N65" s="52">
        <f>M65/M69*100%</f>
        <v>0.009761869545925159</v>
      </c>
    </row>
    <row r="66" spans="1:14" ht="15">
      <c r="A66" s="12"/>
      <c r="B66" s="39"/>
      <c r="C66" s="41"/>
      <c r="D66" s="52"/>
      <c r="E66" s="12"/>
      <c r="F66" s="54"/>
      <c r="G66" s="38"/>
      <c r="H66" s="40"/>
      <c r="I66" s="52"/>
      <c r="J66" s="12"/>
      <c r="K66" s="54"/>
      <c r="L66" s="39"/>
      <c r="M66" s="57"/>
      <c r="N66" s="52"/>
    </row>
    <row r="67" spans="1:14" ht="15">
      <c r="A67" s="12"/>
      <c r="B67" s="12" t="s">
        <v>24</v>
      </c>
      <c r="C67" s="56">
        <f>C69-SUM(C51:C65)</f>
        <v>1505</v>
      </c>
      <c r="D67" s="52">
        <f>C67/C69*100%</f>
        <v>0.06290754054505936</v>
      </c>
      <c r="E67" s="12"/>
      <c r="F67" s="54"/>
      <c r="G67" s="38" t="s">
        <v>24</v>
      </c>
      <c r="H67" s="58">
        <f>H69-SUM(H51:H65)</f>
        <v>192</v>
      </c>
      <c r="I67" s="52">
        <f>H67/H69*100%</f>
        <v>0.0709796672828096</v>
      </c>
      <c r="J67" s="12"/>
      <c r="K67" s="54"/>
      <c r="L67" s="12" t="s">
        <v>24</v>
      </c>
      <c r="M67" s="56">
        <f>M69-SUM(M51:M65)</f>
        <v>560</v>
      </c>
      <c r="N67" s="52">
        <f>M67/M69*100%</f>
        <v>0.08282798402603166</v>
      </c>
    </row>
    <row r="68" spans="6:14" ht="15">
      <c r="F68" s="6"/>
      <c r="H68" s="32"/>
      <c r="L68" s="30"/>
      <c r="M68" s="28"/>
      <c r="N68" s="29"/>
    </row>
    <row r="69" spans="2:13" ht="15">
      <c r="B69" s="3" t="s">
        <v>0</v>
      </c>
      <c r="C69" s="8">
        <v>23924</v>
      </c>
      <c r="G69" s="3" t="s">
        <v>0</v>
      </c>
      <c r="H69" s="33">
        <v>2705</v>
      </c>
      <c r="L69" s="3" t="s">
        <v>0</v>
      </c>
      <c r="M69" s="9">
        <v>6761</v>
      </c>
    </row>
  </sheetData>
  <sheetProtection/>
  <mergeCells count="9">
    <mergeCell ref="A3:D3"/>
    <mergeCell ref="A26:D26"/>
    <mergeCell ref="A49:D49"/>
    <mergeCell ref="K49:N49"/>
    <mergeCell ref="F49:I49"/>
    <mergeCell ref="F26:H26"/>
    <mergeCell ref="K26:O26"/>
    <mergeCell ref="F3:H3"/>
    <mergeCell ref="K3:N3"/>
  </mergeCells>
  <printOptions gridLines="1" horizontalCentered="1" verticalCentered="1"/>
  <pageMargins left="0" right="0" top="0" bottom="0" header="0.511811023622047" footer="0.511811023622047"/>
  <pageSetup fitToHeight="0" fitToWidth="1" orientation="landscape" paperSize="9" scale="81"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2:N76"/>
  <sheetViews>
    <sheetView view="pageBreakPreview" zoomScaleNormal="95" zoomScaleSheetLayoutView="100" zoomScalePageLayoutView="0" workbookViewId="0" topLeftCell="A1">
      <selection activeCell="G42" sqref="G42"/>
    </sheetView>
  </sheetViews>
  <sheetFormatPr defaultColWidth="9.140625" defaultRowHeight="12.75"/>
  <cols>
    <col min="1" max="1" width="9.140625" style="1" customWidth="1"/>
    <col min="2" max="2" width="19.2812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3.7109375" style="1" customWidth="1"/>
    <col min="10" max="10" width="7.140625" style="1" customWidth="1"/>
    <col min="11" max="11" width="24.00390625" style="1" customWidth="1"/>
    <col min="12" max="12" width="17.57421875" style="1" customWidth="1"/>
    <col min="13" max="13" width="10.421875" style="1" bestFit="1" customWidth="1"/>
    <col min="14" max="16384" width="9.140625" style="1" customWidth="1"/>
  </cols>
  <sheetData>
    <row r="2" spans="1:13" ht="15">
      <c r="A2" s="3" t="s">
        <v>1</v>
      </c>
      <c r="B2" s="4"/>
      <c r="C2" s="4"/>
      <c r="D2" s="4"/>
      <c r="E2" s="4"/>
      <c r="F2" s="4"/>
      <c r="G2" s="4"/>
      <c r="H2" s="4"/>
      <c r="I2" s="4"/>
      <c r="J2" s="4"/>
      <c r="K2" s="4"/>
      <c r="L2" s="4"/>
      <c r="M2" s="4"/>
    </row>
    <row r="3" spans="1:13" ht="15">
      <c r="A3" s="3"/>
      <c r="B3" s="4"/>
      <c r="C3" s="4"/>
      <c r="D3" s="4"/>
      <c r="E3" s="4"/>
      <c r="F3" s="4"/>
      <c r="G3" s="4"/>
      <c r="H3" s="4"/>
      <c r="I3" s="4"/>
      <c r="J3" s="4"/>
      <c r="K3" s="4"/>
      <c r="L3" s="4"/>
      <c r="M3" s="4"/>
    </row>
    <row r="4" spans="1:13" ht="15">
      <c r="A4" s="72" t="s">
        <v>76</v>
      </c>
      <c r="B4" s="72"/>
      <c r="C4" s="72"/>
      <c r="D4" s="72"/>
      <c r="E4" s="4"/>
      <c r="F4" s="72" t="s">
        <v>84</v>
      </c>
      <c r="G4" s="72"/>
      <c r="H4" s="72"/>
      <c r="I4" s="36"/>
      <c r="J4" s="72" t="s">
        <v>85</v>
      </c>
      <c r="K4" s="72"/>
      <c r="L4" s="72"/>
      <c r="M4" s="72"/>
    </row>
    <row r="5" spans="1:9" ht="12.75">
      <c r="A5" s="10"/>
      <c r="B5" s="10"/>
      <c r="C5" s="10"/>
      <c r="D5" s="10"/>
      <c r="E5" s="10"/>
      <c r="F5" s="10"/>
      <c r="G5" s="10"/>
      <c r="H5" s="10"/>
      <c r="I5" s="10"/>
    </row>
    <row r="6" spans="1:13" ht="17.25">
      <c r="A6" s="15">
        <v>1</v>
      </c>
      <c r="B6" s="35" t="s">
        <v>2</v>
      </c>
      <c r="C6" s="35" t="s">
        <v>18</v>
      </c>
      <c r="D6" s="27">
        <v>5324</v>
      </c>
      <c r="E6" s="15"/>
      <c r="F6" s="15">
        <v>1</v>
      </c>
      <c r="G6" s="81" t="s">
        <v>107</v>
      </c>
      <c r="H6" s="42">
        <v>429</v>
      </c>
      <c r="I6" s="16"/>
      <c r="J6" s="37">
        <v>1</v>
      </c>
      <c r="K6" s="87" t="s">
        <v>2</v>
      </c>
      <c r="L6" s="87" t="s">
        <v>18</v>
      </c>
      <c r="M6" s="88">
        <v>1453</v>
      </c>
    </row>
    <row r="7" spans="1:13" ht="17.25">
      <c r="A7" s="15">
        <v>2</v>
      </c>
      <c r="B7" s="35" t="s">
        <v>10</v>
      </c>
      <c r="C7" s="35" t="s">
        <v>21</v>
      </c>
      <c r="D7" s="27">
        <v>3321</v>
      </c>
      <c r="E7" s="15"/>
      <c r="F7" s="23">
        <v>2</v>
      </c>
      <c r="G7" s="81" t="s">
        <v>108</v>
      </c>
      <c r="H7" s="42">
        <v>312</v>
      </c>
      <c r="I7" s="16"/>
      <c r="J7" s="37">
        <v>2</v>
      </c>
      <c r="K7" s="87" t="s">
        <v>10</v>
      </c>
      <c r="L7" s="87" t="s">
        <v>21</v>
      </c>
      <c r="M7" s="88">
        <v>829</v>
      </c>
    </row>
    <row r="8" spans="1:13" ht="17.25">
      <c r="A8" s="15">
        <v>3</v>
      </c>
      <c r="B8" s="35" t="s">
        <v>4</v>
      </c>
      <c r="C8" s="35" t="s">
        <v>45</v>
      </c>
      <c r="D8" s="27">
        <v>2506</v>
      </c>
      <c r="E8" s="15"/>
      <c r="F8" s="23">
        <v>3</v>
      </c>
      <c r="G8" s="81" t="s">
        <v>109</v>
      </c>
      <c r="H8" s="42">
        <v>220</v>
      </c>
      <c r="I8" s="16"/>
      <c r="J8" s="37">
        <v>3</v>
      </c>
      <c r="K8" s="87" t="s">
        <v>4</v>
      </c>
      <c r="L8" s="87" t="s">
        <v>44</v>
      </c>
      <c r="M8" s="88">
        <v>662</v>
      </c>
    </row>
    <row r="9" spans="1:13" ht="17.25">
      <c r="A9" s="15">
        <v>4</v>
      </c>
      <c r="B9" s="35" t="s">
        <v>4</v>
      </c>
      <c r="C9" s="35" t="s">
        <v>19</v>
      </c>
      <c r="D9" s="27">
        <v>2439</v>
      </c>
      <c r="E9" s="15"/>
      <c r="F9" s="23">
        <v>4</v>
      </c>
      <c r="G9" s="81" t="s">
        <v>110</v>
      </c>
      <c r="H9" s="42">
        <v>207</v>
      </c>
      <c r="I9" s="16"/>
      <c r="J9" s="37">
        <v>4</v>
      </c>
      <c r="K9" s="87" t="s">
        <v>9</v>
      </c>
      <c r="L9" s="87" t="s">
        <v>71</v>
      </c>
      <c r="M9" s="88">
        <v>555</v>
      </c>
    </row>
    <row r="10" spans="1:13" ht="17.25">
      <c r="A10" s="15">
        <v>5</v>
      </c>
      <c r="B10" s="35" t="s">
        <v>2</v>
      </c>
      <c r="C10" s="35" t="s">
        <v>25</v>
      </c>
      <c r="D10" s="27">
        <v>2252</v>
      </c>
      <c r="E10" s="15"/>
      <c r="F10" s="23">
        <v>5</v>
      </c>
      <c r="G10" s="81" t="s">
        <v>111</v>
      </c>
      <c r="H10" s="42">
        <v>205</v>
      </c>
      <c r="I10" s="16"/>
      <c r="J10" s="37">
        <v>5</v>
      </c>
      <c r="K10" s="87" t="s">
        <v>2</v>
      </c>
      <c r="L10" s="87" t="s">
        <v>25</v>
      </c>
      <c r="M10" s="88">
        <v>553</v>
      </c>
    </row>
    <row r="11" spans="1:13" ht="17.25">
      <c r="A11" s="15">
        <v>6</v>
      </c>
      <c r="B11" s="35" t="s">
        <v>3</v>
      </c>
      <c r="C11" s="35" t="s">
        <v>70</v>
      </c>
      <c r="D11" s="27">
        <v>2158</v>
      </c>
      <c r="E11" s="15"/>
      <c r="F11" s="23">
        <v>6</v>
      </c>
      <c r="G11" s="81" t="s">
        <v>112</v>
      </c>
      <c r="H11" s="42">
        <v>189</v>
      </c>
      <c r="I11" s="16"/>
      <c r="J11" s="37">
        <v>6</v>
      </c>
      <c r="K11" s="87" t="s">
        <v>4</v>
      </c>
      <c r="L11" s="87" t="s">
        <v>19</v>
      </c>
      <c r="M11" s="88">
        <v>513</v>
      </c>
    </row>
    <row r="12" spans="1:13" ht="17.25">
      <c r="A12" s="15">
        <v>7</v>
      </c>
      <c r="B12" s="35" t="s">
        <v>9</v>
      </c>
      <c r="C12" s="35" t="s">
        <v>30</v>
      </c>
      <c r="D12" s="27">
        <v>1909</v>
      </c>
      <c r="E12" s="15"/>
      <c r="F12" s="23">
        <v>7</v>
      </c>
      <c r="G12" s="81" t="s">
        <v>113</v>
      </c>
      <c r="H12" s="42">
        <v>183</v>
      </c>
      <c r="I12" s="16"/>
      <c r="J12" s="37">
        <v>7</v>
      </c>
      <c r="K12" s="87" t="s">
        <v>4</v>
      </c>
      <c r="L12" s="87" t="s">
        <v>45</v>
      </c>
      <c r="M12" s="88">
        <v>510</v>
      </c>
    </row>
    <row r="13" spans="1:13" ht="17.25">
      <c r="A13" s="15">
        <v>8</v>
      </c>
      <c r="B13" s="35" t="s">
        <v>4</v>
      </c>
      <c r="C13" s="35" t="s">
        <v>44</v>
      </c>
      <c r="D13" s="27">
        <v>1864</v>
      </c>
      <c r="E13" s="15"/>
      <c r="F13" s="23" t="s">
        <v>124</v>
      </c>
      <c r="G13" s="81" t="s">
        <v>114</v>
      </c>
      <c r="H13" s="42">
        <v>163</v>
      </c>
      <c r="I13" s="16"/>
      <c r="J13" s="37">
        <v>8</v>
      </c>
      <c r="K13" s="87" t="s">
        <v>2</v>
      </c>
      <c r="L13" s="87" t="s">
        <v>28</v>
      </c>
      <c r="M13" s="88">
        <v>502</v>
      </c>
    </row>
    <row r="14" spans="1:13" ht="17.25">
      <c r="A14" s="15">
        <v>9</v>
      </c>
      <c r="B14" s="35" t="s">
        <v>2</v>
      </c>
      <c r="C14" s="35" t="s">
        <v>43</v>
      </c>
      <c r="D14" s="27">
        <v>1799</v>
      </c>
      <c r="E14" s="15"/>
      <c r="F14" s="23" t="s">
        <v>124</v>
      </c>
      <c r="G14" s="81" t="s">
        <v>115</v>
      </c>
      <c r="H14" s="42">
        <v>163</v>
      </c>
      <c r="I14" s="16"/>
      <c r="J14" s="37">
        <v>9</v>
      </c>
      <c r="K14" s="87" t="s">
        <v>7</v>
      </c>
      <c r="L14" s="87" t="s">
        <v>155</v>
      </c>
      <c r="M14" s="88">
        <v>443</v>
      </c>
    </row>
    <row r="15" spans="1:13" ht="17.25">
      <c r="A15" s="15">
        <v>10</v>
      </c>
      <c r="B15" s="35" t="s">
        <v>9</v>
      </c>
      <c r="C15" s="35" t="s">
        <v>71</v>
      </c>
      <c r="D15" s="27">
        <v>1733</v>
      </c>
      <c r="E15" s="15"/>
      <c r="F15" s="23">
        <v>10</v>
      </c>
      <c r="G15" s="81" t="s">
        <v>116</v>
      </c>
      <c r="H15" s="42">
        <v>159</v>
      </c>
      <c r="I15" s="16"/>
      <c r="J15" s="37">
        <v>10</v>
      </c>
      <c r="K15" s="87" t="s">
        <v>7</v>
      </c>
      <c r="L15" s="87" t="s">
        <v>23</v>
      </c>
      <c r="M15" s="88">
        <v>416</v>
      </c>
    </row>
    <row r="16" spans="1:13" ht="17.25">
      <c r="A16" s="15">
        <v>11</v>
      </c>
      <c r="B16" s="35" t="s">
        <v>7</v>
      </c>
      <c r="C16" s="35" t="s">
        <v>23</v>
      </c>
      <c r="D16" s="27">
        <v>1724</v>
      </c>
      <c r="E16" s="15"/>
      <c r="F16" s="23">
        <v>11</v>
      </c>
      <c r="G16" s="81" t="s">
        <v>117</v>
      </c>
      <c r="H16" s="42">
        <v>148</v>
      </c>
      <c r="I16" s="16"/>
      <c r="J16" s="37">
        <v>11</v>
      </c>
      <c r="K16" s="87" t="s">
        <v>3</v>
      </c>
      <c r="L16" s="87" t="s">
        <v>72</v>
      </c>
      <c r="M16" s="88">
        <v>362</v>
      </c>
    </row>
    <row r="17" spans="1:13" ht="17.25">
      <c r="A17" s="15">
        <v>12</v>
      </c>
      <c r="B17" s="35" t="s">
        <v>3</v>
      </c>
      <c r="C17" s="35" t="s">
        <v>22</v>
      </c>
      <c r="D17" s="27">
        <v>1623</v>
      </c>
      <c r="E17" s="15"/>
      <c r="F17" s="23">
        <v>12</v>
      </c>
      <c r="G17" s="81" t="s">
        <v>118</v>
      </c>
      <c r="H17" s="42">
        <v>127</v>
      </c>
      <c r="I17" s="16"/>
      <c r="J17" s="37">
        <v>12</v>
      </c>
      <c r="K17" s="87" t="s">
        <v>8</v>
      </c>
      <c r="L17" s="87" t="s">
        <v>156</v>
      </c>
      <c r="M17" s="88">
        <v>357</v>
      </c>
    </row>
    <row r="18" spans="1:13" ht="17.25">
      <c r="A18" s="15">
        <v>13</v>
      </c>
      <c r="B18" s="35" t="s">
        <v>2</v>
      </c>
      <c r="C18" s="35" t="s">
        <v>28</v>
      </c>
      <c r="D18" s="27">
        <v>1585</v>
      </c>
      <c r="E18" s="15"/>
      <c r="F18" s="23">
        <v>13</v>
      </c>
      <c r="G18" s="81" t="s">
        <v>119</v>
      </c>
      <c r="H18" s="42">
        <v>124</v>
      </c>
      <c r="I18" s="16"/>
      <c r="J18" s="37">
        <v>13</v>
      </c>
      <c r="K18" s="87" t="s">
        <v>2</v>
      </c>
      <c r="L18" s="87" t="s">
        <v>20</v>
      </c>
      <c r="M18" s="88">
        <v>332</v>
      </c>
    </row>
    <row r="19" spans="1:13" ht="17.25">
      <c r="A19" s="15">
        <v>14</v>
      </c>
      <c r="B19" s="35" t="s">
        <v>2</v>
      </c>
      <c r="C19" s="35" t="s">
        <v>20</v>
      </c>
      <c r="D19" s="27">
        <v>1502</v>
      </c>
      <c r="E19" s="15"/>
      <c r="F19" s="23">
        <v>14</v>
      </c>
      <c r="G19" s="81" t="s">
        <v>120</v>
      </c>
      <c r="H19" s="42">
        <v>106</v>
      </c>
      <c r="I19" s="16"/>
      <c r="J19" s="37">
        <v>14</v>
      </c>
      <c r="K19" s="87" t="s">
        <v>9</v>
      </c>
      <c r="L19" s="87" t="s">
        <v>30</v>
      </c>
      <c r="M19" s="88">
        <v>326</v>
      </c>
    </row>
    <row r="20" spans="1:13" ht="17.25">
      <c r="A20" s="15">
        <v>15</v>
      </c>
      <c r="B20" s="35" t="s">
        <v>3</v>
      </c>
      <c r="C20" s="35" t="s">
        <v>72</v>
      </c>
      <c r="D20" s="27">
        <v>1386</v>
      </c>
      <c r="E20" s="15"/>
      <c r="F20" s="23" t="s">
        <v>123</v>
      </c>
      <c r="G20" s="81" t="s">
        <v>121</v>
      </c>
      <c r="H20" s="42">
        <v>103</v>
      </c>
      <c r="I20" s="16"/>
      <c r="J20" s="37">
        <v>15</v>
      </c>
      <c r="K20" s="87" t="s">
        <v>8</v>
      </c>
      <c r="L20" s="87" t="s">
        <v>157</v>
      </c>
      <c r="M20" s="88">
        <v>304</v>
      </c>
    </row>
    <row r="21" spans="1:13" ht="17.25">
      <c r="A21" s="10"/>
      <c r="B21" s="10"/>
      <c r="C21" s="10"/>
      <c r="D21" s="10"/>
      <c r="E21" s="10"/>
      <c r="F21" s="24" t="s">
        <v>123</v>
      </c>
      <c r="G21" s="81" t="s">
        <v>122</v>
      </c>
      <c r="H21" s="42">
        <v>103</v>
      </c>
      <c r="I21" s="22"/>
      <c r="J21" s="2"/>
      <c r="K21" s="87"/>
      <c r="L21" s="87"/>
      <c r="M21" s="88"/>
    </row>
    <row r="22" spans="1:13" ht="15">
      <c r="A22" s="25" t="s">
        <v>31</v>
      </c>
      <c r="B22" s="18"/>
      <c r="C22" s="18"/>
      <c r="D22" s="18"/>
      <c r="E22" s="18"/>
      <c r="F22" s="18"/>
      <c r="G22" s="16"/>
      <c r="H22" s="16"/>
      <c r="I22" s="16"/>
      <c r="J22" s="4"/>
      <c r="K22" s="4"/>
      <c r="L22" s="4"/>
      <c r="M22" s="4"/>
    </row>
    <row r="23" spans="1:13" ht="15">
      <c r="A23" s="18"/>
      <c r="B23" s="18"/>
      <c r="C23" s="18"/>
      <c r="D23" s="18"/>
      <c r="E23" s="18"/>
      <c r="F23" s="18"/>
      <c r="G23" s="18"/>
      <c r="H23" s="18"/>
      <c r="I23" s="18"/>
      <c r="J23" s="4"/>
      <c r="K23" s="4"/>
      <c r="L23" s="4"/>
      <c r="M23" s="4"/>
    </row>
    <row r="24" spans="1:13" ht="15">
      <c r="A24" s="74" t="s">
        <v>76</v>
      </c>
      <c r="B24" s="74"/>
      <c r="C24" s="74"/>
      <c r="D24" s="74"/>
      <c r="E24" s="18"/>
      <c r="F24" s="72" t="s">
        <v>84</v>
      </c>
      <c r="G24" s="72"/>
      <c r="H24" s="72"/>
      <c r="I24" s="26"/>
      <c r="J24" s="72" t="s">
        <v>85</v>
      </c>
      <c r="K24" s="72"/>
      <c r="L24" s="72"/>
      <c r="M24" s="72"/>
    </row>
    <row r="25" spans="1:9" ht="12.75">
      <c r="A25" s="10"/>
      <c r="B25" s="10"/>
      <c r="C25" s="10"/>
      <c r="D25" s="10"/>
      <c r="E25" s="10"/>
      <c r="F25" s="10"/>
      <c r="G25" s="10"/>
      <c r="H25" s="10"/>
      <c r="I25" s="10"/>
    </row>
    <row r="26" spans="1:14" ht="17.25">
      <c r="A26" s="15">
        <v>1</v>
      </c>
      <c r="B26" s="16" t="s">
        <v>2</v>
      </c>
      <c r="C26" s="16" t="s">
        <v>32</v>
      </c>
      <c r="D26" s="13">
        <v>4182</v>
      </c>
      <c r="E26" s="15"/>
      <c r="F26" s="15">
        <v>1</v>
      </c>
      <c r="G26" s="81" t="s">
        <v>125</v>
      </c>
      <c r="H26" s="42">
        <v>389</v>
      </c>
      <c r="I26" s="16"/>
      <c r="J26" s="37">
        <v>1</v>
      </c>
      <c r="K26" s="87" t="s">
        <v>2</v>
      </c>
      <c r="L26" s="87" t="s">
        <v>32</v>
      </c>
      <c r="M26" s="88">
        <v>979</v>
      </c>
      <c r="N26" s="12"/>
    </row>
    <row r="27" spans="1:14" ht="17.25">
      <c r="A27" s="15">
        <v>2</v>
      </c>
      <c r="B27" s="16" t="s">
        <v>3</v>
      </c>
      <c r="C27" s="16" t="s">
        <v>33</v>
      </c>
      <c r="D27" s="13">
        <v>2815</v>
      </c>
      <c r="E27" s="15"/>
      <c r="F27" s="23">
        <v>2</v>
      </c>
      <c r="G27" s="81" t="s">
        <v>126</v>
      </c>
      <c r="H27" s="42">
        <v>368</v>
      </c>
      <c r="I27" s="16"/>
      <c r="J27" s="37">
        <v>2</v>
      </c>
      <c r="K27" s="87" t="s">
        <v>3</v>
      </c>
      <c r="L27" s="87" t="s">
        <v>33</v>
      </c>
      <c r="M27" s="88">
        <v>883</v>
      </c>
      <c r="N27" s="12"/>
    </row>
    <row r="28" spans="1:14" ht="17.25">
      <c r="A28" s="15">
        <v>3</v>
      </c>
      <c r="B28" s="16" t="s">
        <v>8</v>
      </c>
      <c r="C28" s="16" t="s">
        <v>34</v>
      </c>
      <c r="D28" s="13">
        <v>2586</v>
      </c>
      <c r="E28" s="15"/>
      <c r="F28" s="23">
        <v>3</v>
      </c>
      <c r="G28" s="81" t="s">
        <v>127</v>
      </c>
      <c r="H28" s="42">
        <v>300</v>
      </c>
      <c r="I28" s="16"/>
      <c r="J28" s="37">
        <v>3</v>
      </c>
      <c r="K28" s="87" t="s">
        <v>8</v>
      </c>
      <c r="L28" s="87" t="s">
        <v>34</v>
      </c>
      <c r="M28" s="88">
        <v>755</v>
      </c>
      <c r="N28" s="12"/>
    </row>
    <row r="29" spans="1:14" ht="17.25">
      <c r="A29" s="15">
        <v>4</v>
      </c>
      <c r="B29" s="16" t="s">
        <v>2</v>
      </c>
      <c r="C29" s="16" t="s">
        <v>35</v>
      </c>
      <c r="D29" s="13">
        <v>2227</v>
      </c>
      <c r="E29" s="15"/>
      <c r="F29" s="23">
        <v>4</v>
      </c>
      <c r="G29" s="81" t="s">
        <v>128</v>
      </c>
      <c r="H29" s="42">
        <v>239</v>
      </c>
      <c r="I29" s="16"/>
      <c r="J29" s="37">
        <v>4</v>
      </c>
      <c r="K29" s="87" t="s">
        <v>2</v>
      </c>
      <c r="L29" s="87" t="s">
        <v>35</v>
      </c>
      <c r="M29" s="88">
        <v>547</v>
      </c>
      <c r="N29" s="12"/>
    </row>
    <row r="30" spans="1:14" ht="17.25">
      <c r="A30" s="15">
        <v>5</v>
      </c>
      <c r="B30" s="16" t="s">
        <v>4</v>
      </c>
      <c r="C30" s="16" t="s">
        <v>36</v>
      </c>
      <c r="D30" s="13">
        <v>1332</v>
      </c>
      <c r="E30" s="15"/>
      <c r="F30" s="23">
        <v>5</v>
      </c>
      <c r="G30" s="81" t="s">
        <v>129</v>
      </c>
      <c r="H30" s="42">
        <v>232</v>
      </c>
      <c r="I30" s="16"/>
      <c r="J30" s="37">
        <v>5</v>
      </c>
      <c r="K30" s="87" t="s">
        <v>4</v>
      </c>
      <c r="L30" s="87" t="s">
        <v>36</v>
      </c>
      <c r="M30" s="88">
        <v>525</v>
      </c>
      <c r="N30" s="12"/>
    </row>
    <row r="31" spans="1:14" ht="17.25">
      <c r="A31" s="15">
        <v>6</v>
      </c>
      <c r="B31" s="16" t="s">
        <v>5</v>
      </c>
      <c r="C31" s="16" t="s">
        <v>38</v>
      </c>
      <c r="D31" s="13">
        <v>1223</v>
      </c>
      <c r="E31" s="15"/>
      <c r="F31" s="23">
        <v>6</v>
      </c>
      <c r="G31" s="81" t="s">
        <v>130</v>
      </c>
      <c r="H31" s="42">
        <v>138</v>
      </c>
      <c r="I31" s="16"/>
      <c r="J31" s="37">
        <v>6</v>
      </c>
      <c r="K31" s="87" t="s">
        <v>7</v>
      </c>
      <c r="L31" s="87" t="s">
        <v>37</v>
      </c>
      <c r="M31" s="88">
        <v>295</v>
      </c>
      <c r="N31" s="12"/>
    </row>
    <row r="32" spans="1:14" ht="17.25">
      <c r="A32" s="15">
        <v>7</v>
      </c>
      <c r="B32" s="16" t="s">
        <v>7</v>
      </c>
      <c r="C32" s="16" t="s">
        <v>37</v>
      </c>
      <c r="D32" s="13">
        <v>1132</v>
      </c>
      <c r="E32" s="15"/>
      <c r="F32" s="23">
        <v>7</v>
      </c>
      <c r="G32" s="81" t="s">
        <v>131</v>
      </c>
      <c r="H32" s="42">
        <v>119</v>
      </c>
      <c r="I32" s="16"/>
      <c r="J32" s="37">
        <v>7</v>
      </c>
      <c r="K32" s="87" t="s">
        <v>5</v>
      </c>
      <c r="L32" s="87" t="s">
        <v>40</v>
      </c>
      <c r="M32" s="88">
        <v>292</v>
      </c>
      <c r="N32" s="12"/>
    </row>
    <row r="33" spans="1:14" ht="17.25">
      <c r="A33" s="15">
        <v>8</v>
      </c>
      <c r="B33" s="16" t="s">
        <v>5</v>
      </c>
      <c r="C33" s="16" t="s">
        <v>40</v>
      </c>
      <c r="D33" s="13">
        <v>738</v>
      </c>
      <c r="E33" s="15"/>
      <c r="F33" s="23">
        <v>8</v>
      </c>
      <c r="G33" s="81" t="s">
        <v>132</v>
      </c>
      <c r="H33" s="42">
        <v>87</v>
      </c>
      <c r="I33" s="16"/>
      <c r="J33" s="37">
        <v>8</v>
      </c>
      <c r="K33" s="87" t="s">
        <v>5</v>
      </c>
      <c r="L33" s="87" t="s">
        <v>38</v>
      </c>
      <c r="M33" s="88">
        <v>254</v>
      </c>
      <c r="N33" s="12"/>
    </row>
    <row r="34" spans="1:14" ht="17.25">
      <c r="A34" s="15">
        <v>9</v>
      </c>
      <c r="B34" s="16" t="s">
        <v>3</v>
      </c>
      <c r="C34" s="16" t="s">
        <v>39</v>
      </c>
      <c r="D34" s="13">
        <v>586</v>
      </c>
      <c r="E34" s="15"/>
      <c r="F34" s="23">
        <v>9</v>
      </c>
      <c r="G34" s="81" t="s">
        <v>133</v>
      </c>
      <c r="H34" s="42">
        <v>77</v>
      </c>
      <c r="I34" s="16"/>
      <c r="J34" s="37">
        <v>9</v>
      </c>
      <c r="K34" s="87" t="s">
        <v>13</v>
      </c>
      <c r="L34" s="87" t="s">
        <v>46</v>
      </c>
      <c r="M34" s="88">
        <v>216</v>
      </c>
      <c r="N34" s="12"/>
    </row>
    <row r="35" spans="1:14" ht="17.25">
      <c r="A35" s="15">
        <v>10</v>
      </c>
      <c r="B35" s="16" t="s">
        <v>13</v>
      </c>
      <c r="C35" s="16" t="s">
        <v>46</v>
      </c>
      <c r="D35" s="13">
        <v>541</v>
      </c>
      <c r="E35" s="15"/>
      <c r="F35" s="23">
        <v>10</v>
      </c>
      <c r="G35" s="81" t="s">
        <v>134</v>
      </c>
      <c r="H35" s="42">
        <v>77</v>
      </c>
      <c r="I35" s="16"/>
      <c r="J35" s="37">
        <v>10</v>
      </c>
      <c r="K35" s="87" t="s">
        <v>14</v>
      </c>
      <c r="L35" s="87" t="s">
        <v>48</v>
      </c>
      <c r="M35" s="88">
        <v>194</v>
      </c>
      <c r="N35" s="12"/>
    </row>
    <row r="36" spans="1:14" ht="17.25">
      <c r="A36" s="23">
        <v>11</v>
      </c>
      <c r="B36" s="16" t="s">
        <v>42</v>
      </c>
      <c r="C36" s="16" t="s">
        <v>47</v>
      </c>
      <c r="D36" s="13">
        <v>417</v>
      </c>
      <c r="E36" s="15"/>
      <c r="F36" s="23">
        <v>11</v>
      </c>
      <c r="G36" s="81" t="s">
        <v>135</v>
      </c>
      <c r="H36" s="42">
        <v>61</v>
      </c>
      <c r="I36" s="16"/>
      <c r="J36" s="37">
        <v>11</v>
      </c>
      <c r="K36" s="87" t="s">
        <v>3</v>
      </c>
      <c r="L36" s="87" t="s">
        <v>39</v>
      </c>
      <c r="M36" s="88">
        <v>180</v>
      </c>
      <c r="N36" s="12"/>
    </row>
    <row r="37" spans="1:14" ht="17.25">
      <c r="A37" s="23">
        <v>12</v>
      </c>
      <c r="B37" s="16" t="s">
        <v>42</v>
      </c>
      <c r="C37" s="16" t="s">
        <v>73</v>
      </c>
      <c r="D37" s="13">
        <v>383</v>
      </c>
      <c r="E37" s="15"/>
      <c r="F37" s="23">
        <v>12</v>
      </c>
      <c r="G37" s="81" t="s">
        <v>136</v>
      </c>
      <c r="H37" s="42">
        <v>51</v>
      </c>
      <c r="I37" s="16"/>
      <c r="J37" s="37">
        <v>12</v>
      </c>
      <c r="K37" s="87" t="s">
        <v>9</v>
      </c>
      <c r="L37" s="87" t="s">
        <v>158</v>
      </c>
      <c r="M37" s="88">
        <v>159</v>
      </c>
      <c r="N37" s="12"/>
    </row>
    <row r="38" spans="1:14" ht="17.25">
      <c r="A38" s="23">
        <v>13</v>
      </c>
      <c r="B38" s="16" t="s">
        <v>14</v>
      </c>
      <c r="C38" s="16" t="s">
        <v>48</v>
      </c>
      <c r="D38" s="13">
        <v>299</v>
      </c>
      <c r="E38" s="15"/>
      <c r="F38" s="23">
        <v>13</v>
      </c>
      <c r="G38" s="81" t="s">
        <v>137</v>
      </c>
      <c r="H38" s="42">
        <v>47</v>
      </c>
      <c r="I38" s="16"/>
      <c r="J38" s="37">
        <v>13</v>
      </c>
      <c r="K38" s="87" t="s">
        <v>42</v>
      </c>
      <c r="L38" s="87" t="s">
        <v>47</v>
      </c>
      <c r="M38" s="88">
        <v>114</v>
      </c>
      <c r="N38" s="12"/>
    </row>
    <row r="39" spans="1:14" ht="17.25">
      <c r="A39" s="23">
        <v>14</v>
      </c>
      <c r="B39" s="16" t="s">
        <v>14</v>
      </c>
      <c r="C39" s="16" t="s">
        <v>74</v>
      </c>
      <c r="D39" s="13">
        <v>295</v>
      </c>
      <c r="E39" s="15"/>
      <c r="F39" s="23">
        <v>14</v>
      </c>
      <c r="G39" s="81" t="s">
        <v>138</v>
      </c>
      <c r="H39" s="42">
        <v>47</v>
      </c>
      <c r="I39" s="16"/>
      <c r="J39" s="37">
        <v>14</v>
      </c>
      <c r="K39" s="87" t="s">
        <v>69</v>
      </c>
      <c r="L39" s="87" t="s">
        <v>159</v>
      </c>
      <c r="M39" s="88">
        <v>101</v>
      </c>
      <c r="N39" s="12"/>
    </row>
    <row r="40" spans="1:14" ht="17.25">
      <c r="A40" s="15">
        <v>15</v>
      </c>
      <c r="B40" s="16" t="s">
        <v>16</v>
      </c>
      <c r="C40" s="16" t="s">
        <v>41</v>
      </c>
      <c r="D40" s="13">
        <v>294</v>
      </c>
      <c r="E40" s="15"/>
      <c r="F40" s="23">
        <v>14</v>
      </c>
      <c r="G40" s="81" t="s">
        <v>139</v>
      </c>
      <c r="H40" s="42">
        <v>30</v>
      </c>
      <c r="I40" s="16"/>
      <c r="J40" s="37">
        <v>15</v>
      </c>
      <c r="K40" s="87" t="s">
        <v>16</v>
      </c>
      <c r="L40" s="87" t="s">
        <v>41</v>
      </c>
      <c r="M40" s="88">
        <v>78</v>
      </c>
      <c r="N40" s="12"/>
    </row>
    <row r="41" spans="1:14" ht="13.5" customHeight="1">
      <c r="A41" s="15"/>
      <c r="B41" s="16"/>
      <c r="C41" s="16"/>
      <c r="D41" s="13"/>
      <c r="E41" s="15"/>
      <c r="F41" s="23"/>
      <c r="G41" s="16"/>
      <c r="H41" s="16"/>
      <c r="I41" s="16"/>
      <c r="J41" s="23"/>
      <c r="K41" s="16"/>
      <c r="L41" s="16"/>
      <c r="M41" s="13"/>
      <c r="N41" s="12"/>
    </row>
    <row r="42" spans="1:14" ht="13.5" customHeight="1">
      <c r="A42" s="15"/>
      <c r="B42" s="16"/>
      <c r="C42" s="16"/>
      <c r="D42" s="13"/>
      <c r="E42" s="15"/>
      <c r="F42" s="23"/>
      <c r="G42" s="16"/>
      <c r="H42" s="16"/>
      <c r="I42" s="16"/>
      <c r="J42" s="23"/>
      <c r="K42" s="16"/>
      <c r="L42" s="16"/>
      <c r="M42" s="13"/>
      <c r="N42" s="12"/>
    </row>
    <row r="43" spans="1:14" ht="1.5" customHeight="1">
      <c r="A43" s="15"/>
      <c r="B43" s="16"/>
      <c r="C43" s="16"/>
      <c r="D43" s="15"/>
      <c r="E43" s="15"/>
      <c r="F43" s="23"/>
      <c r="G43" s="16"/>
      <c r="H43" s="16"/>
      <c r="I43" s="16"/>
      <c r="J43" s="23"/>
      <c r="K43" s="16"/>
      <c r="L43" s="16"/>
      <c r="M43" s="17"/>
      <c r="N43" s="12"/>
    </row>
    <row r="44" spans="1:14" ht="3.75" customHeight="1" hidden="1">
      <c r="A44" s="15"/>
      <c r="B44" s="16"/>
      <c r="C44" s="16"/>
      <c r="D44" s="15"/>
      <c r="E44" s="15"/>
      <c r="F44" s="23"/>
      <c r="G44" s="16"/>
      <c r="H44" s="16"/>
      <c r="I44" s="16"/>
      <c r="J44" s="23"/>
      <c r="K44" s="16"/>
      <c r="L44" s="16"/>
      <c r="M44" s="17"/>
      <c r="N44" s="12"/>
    </row>
    <row r="45" spans="1:14" ht="13.5" hidden="1">
      <c r="A45" s="15"/>
      <c r="B45" s="16"/>
      <c r="C45" s="16"/>
      <c r="D45" s="15"/>
      <c r="E45" s="15"/>
      <c r="F45" s="23"/>
      <c r="G45" s="16"/>
      <c r="H45" s="16"/>
      <c r="I45" s="16"/>
      <c r="J45" s="23"/>
      <c r="K45" s="16"/>
      <c r="L45" s="16"/>
      <c r="M45" s="17"/>
      <c r="N45" s="12"/>
    </row>
    <row r="46" spans="1:14" ht="13.5">
      <c r="A46" s="15"/>
      <c r="B46" s="16"/>
      <c r="C46" s="16"/>
      <c r="D46" s="15"/>
      <c r="E46" s="15"/>
      <c r="F46" s="23"/>
      <c r="G46" s="16"/>
      <c r="H46" s="16"/>
      <c r="I46" s="16"/>
      <c r="J46" s="23"/>
      <c r="K46" s="16"/>
      <c r="L46" s="16"/>
      <c r="M46" s="17"/>
      <c r="N46" s="12"/>
    </row>
    <row r="47" spans="1:12" ht="15">
      <c r="A47" s="73" t="s">
        <v>79</v>
      </c>
      <c r="B47" s="73"/>
      <c r="C47" s="73"/>
      <c r="D47" s="49"/>
      <c r="E47" s="49"/>
      <c r="F47" s="24"/>
      <c r="G47" s="19"/>
      <c r="H47" s="19"/>
      <c r="I47" s="19"/>
      <c r="J47" s="10"/>
      <c r="K47" s="10"/>
      <c r="L47" s="10"/>
    </row>
    <row r="48" spans="1:9" ht="17.25">
      <c r="A48" s="51">
        <v>1</v>
      </c>
      <c r="B48" s="81" t="s">
        <v>128</v>
      </c>
      <c r="C48" s="42">
        <v>22</v>
      </c>
      <c r="D48" s="53"/>
      <c r="E48" s="42"/>
      <c r="F48" s="46"/>
      <c r="G48" s="19"/>
      <c r="H48" s="19"/>
      <c r="I48" s="19"/>
    </row>
    <row r="49" spans="1:9" ht="17.25">
      <c r="A49" s="51">
        <v>2</v>
      </c>
      <c r="B49" s="81" t="s">
        <v>140</v>
      </c>
      <c r="C49" s="42">
        <v>20</v>
      </c>
      <c r="D49" s="53"/>
      <c r="E49" s="42"/>
      <c r="F49" s="47"/>
      <c r="G49" s="19"/>
      <c r="H49" s="19"/>
      <c r="I49" s="19"/>
    </row>
    <row r="50" spans="1:9" s="20" customFormat="1" ht="17.25">
      <c r="A50" s="51">
        <v>3</v>
      </c>
      <c r="B50" s="81" t="s">
        <v>107</v>
      </c>
      <c r="C50" s="42">
        <v>19</v>
      </c>
      <c r="D50" s="53"/>
      <c r="E50" s="42"/>
      <c r="F50" s="48"/>
      <c r="G50" s="21"/>
      <c r="H50" s="21"/>
      <c r="I50" s="21"/>
    </row>
    <row r="51" spans="1:9" ht="17.25">
      <c r="A51" s="51">
        <v>3</v>
      </c>
      <c r="B51" s="81" t="s">
        <v>139</v>
      </c>
      <c r="C51" s="42">
        <v>8</v>
      </c>
      <c r="D51" s="53"/>
      <c r="E51" s="42"/>
      <c r="F51" s="49"/>
      <c r="G51" s="10"/>
      <c r="H51" s="10"/>
      <c r="I51" s="10"/>
    </row>
    <row r="52" spans="1:9" ht="17.25">
      <c r="A52" s="51">
        <v>5</v>
      </c>
      <c r="B52" s="81" t="s">
        <v>111</v>
      </c>
      <c r="C52" s="42">
        <v>5</v>
      </c>
      <c r="D52" s="53"/>
      <c r="E52" s="42"/>
      <c r="F52" s="50"/>
      <c r="G52" s="10"/>
      <c r="H52" s="10"/>
      <c r="I52" s="10"/>
    </row>
    <row r="53" spans="1:9" ht="16.5" customHeight="1">
      <c r="A53" s="51" t="s">
        <v>148</v>
      </c>
      <c r="B53" s="81" t="s">
        <v>141</v>
      </c>
      <c r="C53" s="42">
        <v>4</v>
      </c>
      <c r="D53" s="53"/>
      <c r="E53" s="42"/>
      <c r="F53" s="50"/>
      <c r="G53" s="10"/>
      <c r="H53" s="10"/>
      <c r="I53" s="10"/>
    </row>
    <row r="54" spans="1:9" ht="18.75" customHeight="1">
      <c r="A54" s="51" t="s">
        <v>148</v>
      </c>
      <c r="B54" s="81" t="s">
        <v>142</v>
      </c>
      <c r="C54" s="42">
        <v>4</v>
      </c>
      <c r="D54" s="53"/>
      <c r="E54" s="42"/>
      <c r="F54" s="50"/>
      <c r="G54" s="10"/>
      <c r="H54" s="10"/>
      <c r="I54" s="10"/>
    </row>
    <row r="55" spans="1:9" ht="17.25">
      <c r="A55" s="51" t="s">
        <v>148</v>
      </c>
      <c r="B55" s="81" t="s">
        <v>143</v>
      </c>
      <c r="C55" s="42">
        <v>4</v>
      </c>
      <c r="D55" s="53"/>
      <c r="E55" s="42"/>
      <c r="F55" s="50"/>
      <c r="G55" s="10"/>
      <c r="H55" s="10"/>
      <c r="I55" s="10"/>
    </row>
    <row r="56" spans="1:9" ht="17.25">
      <c r="A56" s="51" t="s">
        <v>124</v>
      </c>
      <c r="B56" s="81" t="s">
        <v>144</v>
      </c>
      <c r="C56" s="42">
        <v>3</v>
      </c>
      <c r="D56" s="53"/>
      <c r="E56" s="42"/>
      <c r="F56" s="50"/>
      <c r="G56" s="10"/>
      <c r="H56" s="10"/>
      <c r="I56" s="10"/>
    </row>
    <row r="57" spans="1:9" ht="17.25">
      <c r="A57" s="51" t="s">
        <v>124</v>
      </c>
      <c r="B57" s="81" t="s">
        <v>110</v>
      </c>
      <c r="C57" s="42">
        <v>3</v>
      </c>
      <c r="D57" s="53"/>
      <c r="E57" s="42"/>
      <c r="F57" s="50"/>
      <c r="G57" s="10"/>
      <c r="H57" s="10"/>
      <c r="I57" s="10"/>
    </row>
    <row r="58" spans="1:9" ht="15.75" customHeight="1">
      <c r="A58" s="51" t="s">
        <v>124</v>
      </c>
      <c r="B58" s="81" t="s">
        <v>145</v>
      </c>
      <c r="C58" s="42">
        <v>3</v>
      </c>
      <c r="D58" s="53"/>
      <c r="E58" s="42"/>
      <c r="F58" s="50"/>
      <c r="G58" s="10"/>
      <c r="H58" s="10"/>
      <c r="I58" s="10"/>
    </row>
    <row r="59" spans="1:9" ht="17.25">
      <c r="A59" s="51" t="s">
        <v>149</v>
      </c>
      <c r="B59" s="81" t="s">
        <v>126</v>
      </c>
      <c r="C59" s="42">
        <v>2</v>
      </c>
      <c r="D59" s="53"/>
      <c r="E59" s="42"/>
      <c r="F59" s="50"/>
      <c r="G59" s="10"/>
      <c r="H59" s="10"/>
      <c r="I59" s="10"/>
    </row>
    <row r="60" spans="1:9" ht="17.25">
      <c r="A60" s="51" t="s">
        <v>149</v>
      </c>
      <c r="B60" s="81" t="s">
        <v>146</v>
      </c>
      <c r="C60" s="42">
        <v>2</v>
      </c>
      <c r="D60" s="53"/>
      <c r="E60" s="42"/>
      <c r="F60" s="50"/>
      <c r="G60" s="10"/>
      <c r="H60" s="10"/>
      <c r="I60" s="10"/>
    </row>
    <row r="61" spans="1:9" ht="17.25">
      <c r="A61" s="51" t="s">
        <v>149</v>
      </c>
      <c r="B61" s="81" t="s">
        <v>129</v>
      </c>
      <c r="C61" s="42">
        <v>2</v>
      </c>
      <c r="D61" s="53"/>
      <c r="E61" s="42"/>
      <c r="F61" s="50"/>
      <c r="G61" s="10"/>
      <c r="H61" s="10"/>
      <c r="I61" s="10"/>
    </row>
    <row r="62" spans="1:9" ht="14.25" customHeight="1">
      <c r="A62" s="51" t="s">
        <v>149</v>
      </c>
      <c r="B62" s="81" t="s">
        <v>147</v>
      </c>
      <c r="C62" s="42">
        <v>2</v>
      </c>
      <c r="D62" s="53"/>
      <c r="E62" s="42"/>
      <c r="F62" s="50"/>
      <c r="G62" s="10"/>
      <c r="H62" s="10"/>
      <c r="I62" s="10"/>
    </row>
    <row r="63" spans="1:9" ht="15" customHeight="1">
      <c r="A63" s="51" t="s">
        <v>149</v>
      </c>
      <c r="B63" s="81" t="s">
        <v>108</v>
      </c>
      <c r="C63" s="42">
        <v>2</v>
      </c>
      <c r="D63" s="53"/>
      <c r="E63" s="42"/>
      <c r="F63" s="50"/>
      <c r="G63" s="10"/>
      <c r="H63" s="10"/>
      <c r="I63" s="10"/>
    </row>
    <row r="64" spans="1:9" ht="17.25">
      <c r="A64" s="51"/>
      <c r="B64" s="53"/>
      <c r="C64" s="59"/>
      <c r="D64" s="53"/>
      <c r="E64" s="42"/>
      <c r="F64" s="50"/>
      <c r="G64" s="10"/>
      <c r="H64" s="10"/>
      <c r="I64" s="10"/>
    </row>
    <row r="65" spans="1:9" ht="15" customHeight="1">
      <c r="A65" s="23"/>
      <c r="B65" s="16"/>
      <c r="C65" s="16"/>
      <c r="D65" s="16"/>
      <c r="E65" s="14"/>
      <c r="F65" s="15"/>
      <c r="G65" s="10"/>
      <c r="H65" s="10"/>
      <c r="I65" s="10"/>
    </row>
    <row r="66" spans="1:6" ht="13.5">
      <c r="A66" s="23"/>
      <c r="B66" s="16"/>
      <c r="C66" s="16"/>
      <c r="D66" s="16"/>
      <c r="E66" s="14"/>
      <c r="F66" s="15"/>
    </row>
    <row r="67" spans="1:6" ht="13.5">
      <c r="A67" s="23"/>
      <c r="B67" s="22"/>
      <c r="C67" s="22"/>
      <c r="D67" s="22"/>
      <c r="E67" s="14"/>
      <c r="F67" s="10"/>
    </row>
    <row r="68" spans="1:6" ht="13.5">
      <c r="A68" s="23"/>
      <c r="B68" s="22"/>
      <c r="C68" s="22"/>
      <c r="D68" s="22"/>
      <c r="E68" s="14"/>
      <c r="F68" s="10"/>
    </row>
    <row r="69" spans="1:6" ht="13.5">
      <c r="A69" s="23"/>
      <c r="B69" s="22"/>
      <c r="C69" s="22"/>
      <c r="D69" s="22"/>
      <c r="E69" s="14"/>
      <c r="F69" s="10"/>
    </row>
    <row r="70" spans="1:6" ht="13.5">
      <c r="A70" s="23"/>
      <c r="B70" s="16"/>
      <c r="C70" s="16"/>
      <c r="D70" s="16"/>
      <c r="E70" s="11"/>
      <c r="F70" s="10"/>
    </row>
    <row r="71" spans="1:6" ht="12.75">
      <c r="A71" s="2"/>
      <c r="B71" s="22"/>
      <c r="C71" s="22"/>
      <c r="D71" s="22"/>
      <c r="E71" s="11"/>
      <c r="F71" s="10"/>
    </row>
    <row r="72" spans="2:5" ht="12.75">
      <c r="B72" s="22"/>
      <c r="C72" s="22"/>
      <c r="D72" s="22"/>
      <c r="E72" s="11"/>
    </row>
    <row r="73" spans="2:5" ht="12.75">
      <c r="B73" s="22"/>
      <c r="C73" s="22"/>
      <c r="D73" s="22"/>
      <c r="E73" s="11"/>
    </row>
    <row r="74" spans="2:5" ht="12.75">
      <c r="B74" s="22"/>
      <c r="C74" s="22"/>
      <c r="D74" s="22"/>
      <c r="E74" s="11"/>
    </row>
    <row r="75" spans="2:5" ht="12.75">
      <c r="B75" s="22"/>
      <c r="C75" s="22"/>
      <c r="D75" s="22"/>
      <c r="E75" s="11"/>
    </row>
    <row r="76" spans="2:5" ht="12.75">
      <c r="B76" s="10"/>
      <c r="C76" s="10"/>
      <c r="D76" s="10"/>
      <c r="E76" s="10"/>
    </row>
  </sheetData>
  <sheetProtection/>
  <mergeCells count="7">
    <mergeCell ref="A47:C47"/>
    <mergeCell ref="F4:H4"/>
    <mergeCell ref="J4:M4"/>
    <mergeCell ref="A4:D4"/>
    <mergeCell ref="A24:D24"/>
    <mergeCell ref="F24:H24"/>
    <mergeCell ref="J24:M24"/>
  </mergeCells>
  <printOptions gridLines="1" horizontalCentered="1"/>
  <pageMargins left="0.5" right="0.5" top="0.75" bottom="0.75" header="0.511811023622047" footer="0.511811023622047"/>
  <pageSetup fitToHeight="0" fitToWidth="1" orientation="landscape" paperSize="9" scale="76"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pageSetUpPr fitToPage="1"/>
  </sheetPr>
  <dimension ref="A2:L24"/>
  <sheetViews>
    <sheetView zoomScale="82" zoomScaleNormal="82" zoomScalePageLayoutView="0" workbookViewId="0" topLeftCell="A1">
      <selection activeCell="G29" sqref="G29"/>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27.7109375" style="0" customWidth="1"/>
    <col min="6" max="6" width="12.57421875" style="0" customWidth="1"/>
    <col min="7" max="7" width="21.140625" style="0" customWidth="1"/>
    <col min="8" max="8" width="3.7109375" style="0" customWidth="1"/>
    <col min="9" max="9" width="29.421875" style="0" customWidth="1"/>
    <col min="10" max="10" width="13.421875" style="0" customWidth="1"/>
    <col min="11" max="11" width="18.7109375" style="0" customWidth="1"/>
  </cols>
  <sheetData>
    <row r="2" ht="12.75">
      <c r="A2" s="34" t="s">
        <v>66</v>
      </c>
    </row>
    <row r="3" ht="12.75">
      <c r="A3" s="34" t="s">
        <v>67</v>
      </c>
    </row>
    <row r="4" spans="1:4" ht="12.75">
      <c r="A4" s="34" t="s">
        <v>68</v>
      </c>
      <c r="B4" s="34"/>
      <c r="C4" s="34"/>
      <c r="D4" s="34"/>
    </row>
    <row r="6" spans="1:12" ht="15">
      <c r="A6" s="75" t="s">
        <v>77</v>
      </c>
      <c r="B6" s="75"/>
      <c r="C6" s="75"/>
      <c r="D6" s="4"/>
      <c r="E6" s="76" t="s">
        <v>86</v>
      </c>
      <c r="F6" s="76"/>
      <c r="G6" s="76"/>
      <c r="H6" s="4"/>
      <c r="I6" s="75" t="s">
        <v>80</v>
      </c>
      <c r="J6" s="75"/>
      <c r="K6" s="75"/>
      <c r="L6" s="12"/>
    </row>
    <row r="7" spans="1:12" ht="13.5">
      <c r="A7" s="12"/>
      <c r="B7" s="12"/>
      <c r="C7" s="12"/>
      <c r="D7" s="12"/>
      <c r="E7" s="12"/>
      <c r="F7" s="12"/>
      <c r="G7" s="12"/>
      <c r="H7" s="12"/>
      <c r="I7" s="12"/>
      <c r="J7" s="12"/>
      <c r="K7" s="12"/>
      <c r="L7" s="12"/>
    </row>
    <row r="8" spans="1:12" ht="13.5">
      <c r="A8" s="60" t="s">
        <v>49</v>
      </c>
      <c r="B8" s="61" t="s">
        <v>50</v>
      </c>
      <c r="C8" s="61" t="s">
        <v>51</v>
      </c>
      <c r="D8" s="12"/>
      <c r="E8" s="12"/>
      <c r="F8" s="61" t="s">
        <v>150</v>
      </c>
      <c r="G8" s="61" t="s">
        <v>151</v>
      </c>
      <c r="H8" s="12"/>
      <c r="J8" s="77" t="s">
        <v>152</v>
      </c>
      <c r="K8" s="77" t="s">
        <v>153</v>
      </c>
      <c r="L8" s="12"/>
    </row>
    <row r="9" spans="1:12" ht="17.25">
      <c r="A9" s="62" t="s">
        <v>0</v>
      </c>
      <c r="B9" s="64">
        <v>100584</v>
      </c>
      <c r="C9" s="65">
        <v>100584</v>
      </c>
      <c r="D9" s="12"/>
      <c r="E9" s="79" t="s">
        <v>0</v>
      </c>
      <c r="F9" s="82">
        <v>9505</v>
      </c>
      <c r="G9" s="82">
        <v>9505</v>
      </c>
      <c r="H9" s="12"/>
      <c r="I9" s="79" t="s">
        <v>0</v>
      </c>
      <c r="J9" s="82">
        <v>26731</v>
      </c>
      <c r="K9" s="82">
        <v>26731</v>
      </c>
      <c r="L9" s="12"/>
    </row>
    <row r="10" spans="1:12" ht="17.25">
      <c r="A10" s="61" t="s">
        <v>52</v>
      </c>
      <c r="B10" s="66">
        <v>26052</v>
      </c>
      <c r="C10" s="67">
        <v>0.259007396802672</v>
      </c>
      <c r="D10" s="12"/>
      <c r="E10" s="77" t="s">
        <v>55</v>
      </c>
      <c r="F10" s="78">
        <v>1405</v>
      </c>
      <c r="G10" s="83">
        <v>0.147816938453446</v>
      </c>
      <c r="H10" s="12"/>
      <c r="I10" s="77" t="s">
        <v>55</v>
      </c>
      <c r="J10" s="78">
        <v>3931</v>
      </c>
      <c r="K10" s="83">
        <v>0.147057723242677</v>
      </c>
      <c r="L10" s="12"/>
    </row>
    <row r="11" spans="1:12" ht="17.25">
      <c r="A11" s="62" t="s">
        <v>53</v>
      </c>
      <c r="B11" s="68">
        <v>21038</v>
      </c>
      <c r="C11" s="69">
        <v>0.209158514276625</v>
      </c>
      <c r="D11" s="12"/>
      <c r="E11" s="79" t="s">
        <v>53</v>
      </c>
      <c r="F11" s="80">
        <v>1502</v>
      </c>
      <c r="G11" s="84">
        <v>0.158022093634929</v>
      </c>
      <c r="H11" s="12"/>
      <c r="I11" s="79" t="s">
        <v>53</v>
      </c>
      <c r="J11" s="80">
        <v>5100</v>
      </c>
      <c r="K11" s="84">
        <v>0.19078971980098</v>
      </c>
      <c r="L11" s="12"/>
    </row>
    <row r="12" spans="1:12" ht="17.25">
      <c r="A12" s="61" t="s">
        <v>54</v>
      </c>
      <c r="B12" s="66">
        <v>15625</v>
      </c>
      <c r="C12" s="67">
        <v>0.155342798059333</v>
      </c>
      <c r="D12" s="12"/>
      <c r="E12" s="77" t="s">
        <v>56</v>
      </c>
      <c r="F12" s="78">
        <v>608</v>
      </c>
      <c r="G12" s="83">
        <v>0.0639663335086796</v>
      </c>
      <c r="H12" s="12"/>
      <c r="I12" s="77" t="s">
        <v>56</v>
      </c>
      <c r="J12" s="78">
        <v>1844</v>
      </c>
      <c r="K12" s="83">
        <v>0.0689835771201975</v>
      </c>
      <c r="L12" s="12"/>
    </row>
    <row r="13" spans="1:12" ht="17.25">
      <c r="A13" s="62" t="s">
        <v>55</v>
      </c>
      <c r="B13" s="68">
        <v>13904</v>
      </c>
      <c r="C13" s="69">
        <v>0.138232720909886</v>
      </c>
      <c r="D13" s="12"/>
      <c r="E13" s="79" t="s">
        <v>57</v>
      </c>
      <c r="F13" s="80">
        <v>327</v>
      </c>
      <c r="G13" s="84">
        <v>0.0344029458179905</v>
      </c>
      <c r="H13" s="12"/>
      <c r="I13" s="79" t="s">
        <v>57</v>
      </c>
      <c r="J13" s="80">
        <v>1117</v>
      </c>
      <c r="K13" s="84">
        <v>0.0417866896113127</v>
      </c>
      <c r="L13" s="12"/>
    </row>
    <row r="14" spans="1:12" ht="17.25">
      <c r="A14" s="61" t="s">
        <v>56</v>
      </c>
      <c r="B14" s="66">
        <v>7714</v>
      </c>
      <c r="C14" s="67">
        <v>0.0766921180307007</v>
      </c>
      <c r="D14" s="12"/>
      <c r="E14" s="77" t="s">
        <v>64</v>
      </c>
      <c r="F14" s="78">
        <v>23</v>
      </c>
      <c r="G14" s="83">
        <v>0.00241977906365071</v>
      </c>
      <c r="H14" s="12"/>
      <c r="I14" s="77" t="s">
        <v>64</v>
      </c>
      <c r="J14" s="78">
        <v>66</v>
      </c>
      <c r="K14" s="83">
        <v>0.00246904343271857</v>
      </c>
      <c r="L14" s="12"/>
    </row>
    <row r="15" spans="1:12" ht="17.25">
      <c r="A15" s="62" t="s">
        <v>57</v>
      </c>
      <c r="B15" s="68">
        <v>5209</v>
      </c>
      <c r="C15" s="69">
        <v>0.0517875606458284</v>
      </c>
      <c r="D15" s="12"/>
      <c r="E15" s="79" t="s">
        <v>61</v>
      </c>
      <c r="F15" s="80">
        <v>53</v>
      </c>
      <c r="G15" s="84">
        <v>0.00557601262493425</v>
      </c>
      <c r="H15" s="12"/>
      <c r="I15" s="79" t="s">
        <v>61</v>
      </c>
      <c r="J15" s="80">
        <v>188</v>
      </c>
      <c r="K15" s="84">
        <v>0.00703303280834986</v>
      </c>
      <c r="L15" s="12"/>
    </row>
    <row r="16" spans="1:12" ht="17.25">
      <c r="A16" s="61" t="s">
        <v>58</v>
      </c>
      <c r="B16" s="66">
        <v>4853</v>
      </c>
      <c r="C16" s="67">
        <v>0.0482482303348445</v>
      </c>
      <c r="D16" s="12"/>
      <c r="E16" s="77" t="s">
        <v>60</v>
      </c>
      <c r="F16" s="78">
        <v>110</v>
      </c>
      <c r="G16" s="83">
        <v>0.011572856391373</v>
      </c>
      <c r="H16" s="12"/>
      <c r="I16" s="77" t="s">
        <v>60</v>
      </c>
      <c r="J16" s="78">
        <v>353</v>
      </c>
      <c r="K16" s="83">
        <v>0.0132056413901463</v>
      </c>
      <c r="L16" s="12"/>
    </row>
    <row r="17" spans="1:12" ht="17.25">
      <c r="A17" s="62" t="s">
        <v>59</v>
      </c>
      <c r="B17" s="68">
        <v>2667</v>
      </c>
      <c r="C17" s="69">
        <v>0.0265151515151515</v>
      </c>
      <c r="D17" s="12"/>
      <c r="E17" s="79" t="s">
        <v>52</v>
      </c>
      <c r="F17" s="80">
        <v>2740</v>
      </c>
      <c r="G17" s="84">
        <v>0.288269331930563</v>
      </c>
      <c r="H17" s="12"/>
      <c r="I17" s="79" t="s">
        <v>52</v>
      </c>
      <c r="J17" s="80">
        <v>7275</v>
      </c>
      <c r="K17" s="84">
        <v>0.272155923833751</v>
      </c>
      <c r="L17" s="12"/>
    </row>
    <row r="18" spans="1:12" ht="17.25">
      <c r="A18" s="61" t="s">
        <v>60</v>
      </c>
      <c r="B18" s="66">
        <v>1245</v>
      </c>
      <c r="C18" s="67">
        <v>0.0123777141493677</v>
      </c>
      <c r="D18" s="12"/>
      <c r="E18" s="77" t="s">
        <v>63</v>
      </c>
      <c r="F18" s="78">
        <v>22</v>
      </c>
      <c r="G18" s="83">
        <v>0.00231457127827459</v>
      </c>
      <c r="H18" s="12"/>
      <c r="I18" s="77" t="s">
        <v>63</v>
      </c>
      <c r="J18" s="78">
        <v>81</v>
      </c>
      <c r="K18" s="83">
        <v>0.00303018966742733</v>
      </c>
      <c r="L18" s="12"/>
    </row>
    <row r="19" spans="1:12" ht="17.25">
      <c r="A19" s="62" t="s">
        <v>61</v>
      </c>
      <c r="B19" s="70">
        <v>856</v>
      </c>
      <c r="C19" s="69">
        <v>0.00851029984888253</v>
      </c>
      <c r="D19" s="12"/>
      <c r="E19" s="79" t="s">
        <v>58</v>
      </c>
      <c r="F19" s="80">
        <v>595</v>
      </c>
      <c r="G19" s="84">
        <v>0.0625986322987901</v>
      </c>
      <c r="H19" s="12"/>
      <c r="I19" s="79" t="s">
        <v>58</v>
      </c>
      <c r="J19" s="80">
        <v>1409</v>
      </c>
      <c r="K19" s="84">
        <v>0.0527103363136433</v>
      </c>
      <c r="L19" s="12"/>
    </row>
    <row r="20" spans="1:12" ht="17.25">
      <c r="A20" s="61" t="s">
        <v>62</v>
      </c>
      <c r="B20" s="71">
        <v>544</v>
      </c>
      <c r="C20" s="67">
        <v>0.00540841485723375</v>
      </c>
      <c r="D20" s="12"/>
      <c r="E20" s="77" t="s">
        <v>54</v>
      </c>
      <c r="F20" s="78">
        <v>1802</v>
      </c>
      <c r="G20" s="83">
        <v>0.189584429247764</v>
      </c>
      <c r="H20" s="12"/>
      <c r="I20" s="77" t="s">
        <v>54</v>
      </c>
      <c r="J20" s="78">
        <v>4521</v>
      </c>
      <c r="K20" s="83">
        <v>0.169129475141222</v>
      </c>
      <c r="L20" s="12"/>
    </row>
    <row r="21" spans="1:12" ht="17.25">
      <c r="A21" s="62" t="s">
        <v>63</v>
      </c>
      <c r="B21" s="70">
        <v>433</v>
      </c>
      <c r="C21" s="69">
        <v>0.00430485961982025</v>
      </c>
      <c r="D21" s="12"/>
      <c r="E21" s="79" t="s">
        <v>59</v>
      </c>
      <c r="F21" s="80">
        <v>234</v>
      </c>
      <c r="G21" s="84">
        <v>0.0246186217780116</v>
      </c>
      <c r="H21" s="12"/>
      <c r="I21" s="79" t="s">
        <v>59</v>
      </c>
      <c r="J21" s="80">
        <v>654</v>
      </c>
      <c r="K21" s="84">
        <v>0.0244659758333022</v>
      </c>
      <c r="L21" s="12"/>
    </row>
    <row r="22" spans="1:12" ht="17.25">
      <c r="A22" s="61" t="s">
        <v>64</v>
      </c>
      <c r="B22" s="71">
        <v>252</v>
      </c>
      <c r="C22" s="67">
        <v>0.00250536864710093</v>
      </c>
      <c r="D22" s="12"/>
      <c r="E22" s="77" t="s">
        <v>65</v>
      </c>
      <c r="F22" s="78">
        <v>11</v>
      </c>
      <c r="G22" s="83">
        <v>0.0011572856391373</v>
      </c>
      <c r="H22" s="12"/>
      <c r="I22" s="77" t="s">
        <v>65</v>
      </c>
      <c r="J22" s="78">
        <v>34</v>
      </c>
      <c r="K22" s="83">
        <v>0.00127193146533987</v>
      </c>
      <c r="L22" s="12"/>
    </row>
    <row r="23" spans="1:12" ht="17.25">
      <c r="A23" s="62" t="s">
        <v>65</v>
      </c>
      <c r="B23" s="70">
        <v>192</v>
      </c>
      <c r="C23" s="69">
        <v>0.00190885230255309</v>
      </c>
      <c r="D23" s="12"/>
      <c r="E23" s="79" t="s">
        <v>62</v>
      </c>
      <c r="F23" s="80">
        <v>73</v>
      </c>
      <c r="G23" s="84">
        <v>0.0076801683324566</v>
      </c>
      <c r="H23" s="12"/>
      <c r="I23" s="79" t="s">
        <v>62</v>
      </c>
      <c r="J23" s="80">
        <v>158</v>
      </c>
      <c r="K23" s="84">
        <v>0.00591074033893233</v>
      </c>
      <c r="L23" s="12"/>
    </row>
    <row r="24" spans="1:12" ht="13.5">
      <c r="A24" s="12"/>
      <c r="B24" s="12"/>
      <c r="C24" s="12"/>
      <c r="D24" s="12"/>
      <c r="E24" s="12"/>
      <c r="F24" s="12"/>
      <c r="G24" s="12"/>
      <c r="H24" s="12"/>
      <c r="I24" s="12"/>
      <c r="J24" s="12"/>
      <c r="K24" s="63"/>
      <c r="L24" s="12"/>
    </row>
  </sheetData>
  <sheetProtection/>
  <mergeCells count="3">
    <mergeCell ref="A6:C6"/>
    <mergeCell ref="E6:G6"/>
    <mergeCell ref="I6:K6"/>
  </mergeCells>
  <printOptions/>
  <pageMargins left="0.75" right="0.75" top="1" bottom="1" header="0.5" footer="0.5"/>
  <pageSetup fitToHeight="0" fitToWidth="1"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Owner</cp:lastModifiedBy>
  <cp:lastPrinted>2013-04-02T04:40:36Z</cp:lastPrinted>
  <dcterms:created xsi:type="dcterms:W3CDTF">2003-09-03T02:13:12Z</dcterms:created>
  <dcterms:modified xsi:type="dcterms:W3CDTF">2013-04-02T04:40:44Z</dcterms:modified>
  <cp:category/>
  <cp:version/>
  <cp:contentType/>
  <cp:contentStatus/>
</cp:coreProperties>
</file>