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Default Extension="wmf" ContentType="image/x-wmf"/>
  <Override PartName="/xl/charts/chart3.xml" ContentType="application/vnd.openxmlformats-officedocument.drawingml.char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3990" windowWidth="15330" windowHeight="4035" tabRatio="601" firstSheet="1" activeTab="1"/>
  </bookViews>
  <sheets>
    <sheet name="Logs" sheetId="6" state="hidden" r:id="rId1"/>
    <sheet name="Sector Analysis" sheetId="1" r:id="rId2"/>
    <sheet name="Investment" sheetId="4" state="hidden" r:id="rId3"/>
    <sheet name="Module1" sheetId="2" state="veryHidden" r:id="rId4"/>
    <sheet name="Volume YTD" sheetId="9" state="hidden" r:id="rId5"/>
  </sheets>
  <externalReferences>
    <externalReference r:id="rId6"/>
    <externalReference r:id="rId7"/>
    <externalReference r:id="rId8"/>
  </externalReferences>
  <definedNames>
    <definedName name="_xlnm.Print_Area" localSheetId="1">'Sector Analysis'!$A$1:$EK$248</definedName>
  </definedNames>
  <calcPr calcId="125725"/>
</workbook>
</file>

<file path=xl/calcChain.xml><?xml version="1.0" encoding="utf-8"?>
<calcChain xmlns="http://schemas.openxmlformats.org/spreadsheetml/2006/main">
  <c r="S44" i="4"/>
  <c r="S45"/>
  <c r="T45"/>
  <c r="AC144" i="1" l="1"/>
  <c r="BB145"/>
  <c r="BB143"/>
  <c r="BB144"/>
  <c r="AR145"/>
  <c r="AR143"/>
  <c r="AR144"/>
  <c r="S145"/>
  <c r="AC145"/>
  <c r="AC143"/>
  <c r="S144"/>
  <c r="S143"/>
  <c r="N15" i="4"/>
  <c r="N14"/>
  <c r="N12"/>
  <c r="N11"/>
  <c r="N10"/>
  <c r="N9"/>
  <c r="N8"/>
  <c r="M15"/>
  <c r="M14"/>
  <c r="M13"/>
  <c r="M12"/>
  <c r="M11"/>
  <c r="M10"/>
  <c r="M9"/>
  <c r="M8"/>
  <c r="M7"/>
  <c r="M16"/>
  <c r="F17"/>
  <c r="E17"/>
  <c r="T45" i="9"/>
  <c r="S45"/>
  <c r="I45"/>
  <c r="S44"/>
  <c r="I41"/>
  <c r="BQ143" i="1" l="1"/>
  <c r="BQ145"/>
  <c r="BQ144"/>
  <c r="CT19"/>
  <c r="CT20"/>
  <c r="CT21"/>
  <c r="CT22"/>
  <c r="CT23"/>
  <c r="CT24"/>
  <c r="CT25"/>
  <c r="CT26"/>
  <c r="CT27"/>
  <c r="CT28"/>
  <c r="CN19"/>
  <c r="CN20"/>
  <c r="CN21"/>
  <c r="CN22"/>
  <c r="CN23"/>
  <c r="CN24"/>
  <c r="CN25"/>
  <c r="CN26"/>
  <c r="CN27"/>
  <c r="CN28"/>
  <c r="CH19"/>
  <c r="CH20"/>
  <c r="CH21"/>
  <c r="CH22"/>
  <c r="CH23"/>
  <c r="CH24"/>
  <c r="CH25"/>
  <c r="CH26"/>
  <c r="CH27"/>
  <c r="CH28"/>
  <c r="DI19"/>
  <c r="DI20"/>
  <c r="DI21"/>
  <c r="DI22"/>
  <c r="DI23"/>
  <c r="DI24"/>
  <c r="DI25"/>
  <c r="DI26"/>
  <c r="DI27"/>
  <c r="DI28"/>
  <c r="CZ19"/>
  <c r="CZ20"/>
  <c r="CZ21"/>
  <c r="CZ22"/>
  <c r="CZ23"/>
  <c r="CZ24"/>
  <c r="CZ25"/>
  <c r="CZ26"/>
  <c r="CZ27"/>
  <c r="CZ28"/>
  <c r="BP19"/>
  <c r="DR19" s="1"/>
  <c r="BP20"/>
  <c r="DR20" s="1"/>
  <c r="BP21"/>
  <c r="DR21" s="1"/>
  <c r="BP22"/>
  <c r="DR22" s="1"/>
  <c r="BP23"/>
  <c r="DR23" s="1"/>
  <c r="BP24"/>
  <c r="DR24" s="1"/>
  <c r="BP25"/>
  <c r="BP26"/>
  <c r="BP27"/>
  <c r="DR27" s="1"/>
  <c r="BP28"/>
  <c r="DR28" s="1"/>
  <c r="BY19"/>
  <c r="DZ19" s="1"/>
  <c r="BY20"/>
  <c r="DZ20" s="1"/>
  <c r="BY21"/>
  <c r="DZ21" s="1"/>
  <c r="BY22"/>
  <c r="DZ22" s="1"/>
  <c r="BY23"/>
  <c r="DZ23" s="1"/>
  <c r="BY24"/>
  <c r="DZ24" s="1"/>
  <c r="BY25"/>
  <c r="BY26"/>
  <c r="BY27"/>
  <c r="DZ27" s="1"/>
  <c r="BY28"/>
  <c r="DZ28" s="1"/>
  <c r="BJ19"/>
  <c r="BJ20"/>
  <c r="BJ21"/>
  <c r="BJ22"/>
  <c r="BJ23"/>
  <c r="BJ24"/>
  <c r="BJ25"/>
  <c r="BJ26"/>
  <c r="BJ27"/>
  <c r="BD19"/>
  <c r="BD20"/>
  <c r="BD21"/>
  <c r="BD22"/>
  <c r="BD23"/>
  <c r="BD24"/>
  <c r="BD25"/>
  <c r="BD26"/>
  <c r="BD27"/>
  <c r="AX19"/>
  <c r="AX20"/>
  <c r="AX21"/>
  <c r="AX22"/>
  <c r="AX23"/>
  <c r="AX24"/>
  <c r="AX25"/>
  <c r="AX26"/>
  <c r="AX27"/>
  <c r="AJ19"/>
  <c r="AJ20"/>
  <c r="AJ21"/>
  <c r="AJ22"/>
  <c r="AJ23"/>
  <c r="AJ24"/>
  <c r="AJ25"/>
  <c r="AJ26"/>
  <c r="AJ27"/>
  <c r="L16" i="4"/>
  <c r="L15"/>
  <c r="L13"/>
  <c r="L12"/>
  <c r="L11"/>
  <c r="L14"/>
  <c r="L10"/>
  <c r="L9"/>
  <c r="L8"/>
  <c r="L7"/>
  <c r="AX129" i="1" l="1"/>
  <c r="AX28"/>
  <c r="BD28"/>
  <c r="BJ28"/>
  <c r="AX67"/>
  <c r="AX190" s="1"/>
  <c r="CZ246"/>
</calcChain>
</file>

<file path=xl/sharedStrings.xml><?xml version="1.0" encoding="utf-8"?>
<sst xmlns="http://schemas.openxmlformats.org/spreadsheetml/2006/main" count="318" uniqueCount="137">
  <si>
    <t>Pending Acquisitions, VC Partnership (for Investment Activity) and Fund of Funds (for Fundraising Activity) are excluded</t>
  </si>
  <si>
    <t>Company Nation</t>
  </si>
  <si>
    <t>No. of Deals</t>
  </si>
  <si>
    <t>No. of Firms</t>
  </si>
  <si>
    <t>No. of Funds</t>
  </si>
  <si>
    <t>Fund Nation</t>
  </si>
  <si>
    <t>at thomsonreuters.com</t>
  </si>
  <si>
    <t>Thomson Reuters Deals Intelligence, a part of Thomson Reuters Investment Banking division, brings up to the minute market intelligence to our clients and the financial media through a variety of research reports including Daily Deals Insight, weekly Investment Banking Scorecard, monthly Deals Snapshots and our industry-leading quarterly reviews highlighting trends in M&amp;A and Capital Markets.</t>
  </si>
  <si>
    <t>Acquisition Year for Private Equity Investments</t>
  </si>
  <si>
    <t>About Thomson Reuters</t>
  </si>
  <si>
    <t>About Thomson Reuters Deals Intelligence</t>
  </si>
  <si>
    <t>Register for</t>
  </si>
  <si>
    <t>TOTAL</t>
  </si>
  <si>
    <t>No. of Cos.</t>
  </si>
  <si>
    <t>-</t>
  </si>
  <si>
    <t>New Zealand</t>
  </si>
  <si>
    <t>Total</t>
  </si>
  <si>
    <t>YoY Change</t>
  </si>
  <si>
    <t>Investment Analytics Report</t>
  </si>
  <si>
    <t>Investment analytics per:</t>
  </si>
  <si>
    <t>Transaction List</t>
  </si>
  <si>
    <t>Report Dates:</t>
  </si>
  <si>
    <t>No. of Companies</t>
  </si>
  <si>
    <t>Sum of Equity Invested (USD Mil)</t>
  </si>
  <si>
    <r>
      <t>Thomson Reuters has provided private equity information for over 30 years, covering buyouts, private equity funds, firms, executives, portfolio companies and limited partners around the world. Today, our Private Equity Performance Benchmarks are considered the industry standard for unbiased third-party benchmarking and providing comprehensive analytical tools and in depth financial information that supports every facet of the deal process, from raising funds, generating deal flow and analyzing transactions to monitoring portfolio companies and analyzing private equity fund performance.
Thomson Reuters is the world's leading source of intelligent information for businesses and professionals. We combine industry expertise with innovative technology to deliver critical information to leading decision makers in the financial, legal, tax and accounting, healthcare and science and media markets, powered by the world's most trusted news organization. With headquarters in New York and major operations in London and Eagan, Minnesota, Thomson Reuters employs more than 50,000 people and operates in over 100 countries. Thomson Reuters shares are listed on the Toronto Stock Exchange and New York Stock Exchange. 
For more information, go to</t>
    </r>
    <r>
      <rPr>
        <sz val="16"/>
        <color indexed="53"/>
        <rFont val="Arial"/>
        <family val="2"/>
      </rPr>
      <t xml:space="preserve"> www.thomsonreuters.com.</t>
    </r>
  </si>
  <si>
    <t>Company State</t>
  </si>
  <si>
    <t>Sum Invested (AU$m)</t>
  </si>
  <si>
    <t>Transaction Id</t>
  </si>
  <si>
    <t>Action</t>
  </si>
  <si>
    <t>Start Time</t>
  </si>
  <si>
    <t>End Time</t>
  </si>
  <si>
    <t>Time Taken (ms)</t>
  </si>
  <si>
    <t>d029e620-7e25-47d9-85d8-f23f86d40eed</t>
  </si>
  <si>
    <t>Getting Cube Information</t>
  </si>
  <si>
    <t>3df69a1c-4426-4eee-bf82-b914bb1b90d3</t>
  </si>
  <si>
    <t>Creating OLAP Connection</t>
  </si>
  <si>
    <t>Market Share</t>
  </si>
  <si>
    <t xml:space="preserve">Australia </t>
  </si>
  <si>
    <t>Sum Raised (AU$m)</t>
  </si>
  <si>
    <t>0b57e82e-17eb-4aab-9b05-8bda30a21101</t>
  </si>
  <si>
    <t>6a182950-88dd-4047-bf07-79256a8f3e0f</t>
  </si>
  <si>
    <t>6757ae47-00ff-413a-85a8-8c86d5687232</t>
  </si>
  <si>
    <t>08cd7cbd-e765-4c7c-bc5e-46ff14bb89b8</t>
  </si>
  <si>
    <t xml:space="preserve"> 1/1/2012 to 9/30/2012</t>
  </si>
  <si>
    <t xml:space="preserve"> 1/1/2011 to 9/30/2011</t>
  </si>
  <si>
    <t>ACT = Australian Capital Territory (AU)</t>
  </si>
  <si>
    <t>January to September 2012</t>
  </si>
  <si>
    <t>January to September 2011</t>
  </si>
  <si>
    <t>Australia</t>
  </si>
  <si>
    <t>Sum of Equity Invested (AUD Mil)</t>
  </si>
  <si>
    <t>Victoria</t>
  </si>
  <si>
    <t>New South Wales</t>
  </si>
  <si>
    <t>Western Australia</t>
  </si>
  <si>
    <t>Queensland</t>
  </si>
  <si>
    <t>South Australia</t>
  </si>
  <si>
    <t>Others</t>
  </si>
  <si>
    <t>Aus. Capital Territory</t>
  </si>
  <si>
    <t>Sum Invested (US$m)</t>
  </si>
  <si>
    <t>USD</t>
  </si>
  <si>
    <t>AUD</t>
  </si>
  <si>
    <t>Year-on-Year % Change</t>
  </si>
  <si>
    <t>in Sum Invested</t>
  </si>
  <si>
    <t>*Non-US = New Zealand | Others for Australia</t>
  </si>
  <si>
    <t>Investments by Quarter</t>
  </si>
  <si>
    <t>Q1 2009</t>
  </si>
  <si>
    <t>Q1</t>
  </si>
  <si>
    <t>2009-1</t>
  </si>
  <si>
    <t>Q2 2009</t>
  </si>
  <si>
    <t>Q2</t>
  </si>
  <si>
    <t>2009-2</t>
  </si>
  <si>
    <t>Q3 2009</t>
  </si>
  <si>
    <t>Q3</t>
  </si>
  <si>
    <t>2009-3</t>
  </si>
  <si>
    <t>Q4 2009</t>
  </si>
  <si>
    <t>Q4</t>
  </si>
  <si>
    <t>2009-4</t>
  </si>
  <si>
    <t>Q1 2010</t>
  </si>
  <si>
    <t>2010-1</t>
  </si>
  <si>
    <t>Q2 2010</t>
  </si>
  <si>
    <t>2010-2</t>
  </si>
  <si>
    <t>Q3 2010</t>
  </si>
  <si>
    <t>2010-3</t>
  </si>
  <si>
    <t>Q4 2010</t>
  </si>
  <si>
    <t>2010-4</t>
  </si>
  <si>
    <t>Q1 2011</t>
  </si>
  <si>
    <t>2011-1</t>
  </si>
  <si>
    <t>Q2 2011</t>
  </si>
  <si>
    <t>2011-2</t>
  </si>
  <si>
    <t>Q3 2011</t>
  </si>
  <si>
    <t>2011-3</t>
  </si>
  <si>
    <t>Q4 2011</t>
  </si>
  <si>
    <t>2011-4</t>
  </si>
  <si>
    <t>Q1 2012</t>
  </si>
  <si>
    <t>2012-1</t>
  </si>
  <si>
    <t>Q2 2012</t>
  </si>
  <si>
    <t>2012-2</t>
  </si>
  <si>
    <t>Q3 2012</t>
  </si>
  <si>
    <t>2012-3</t>
  </si>
  <si>
    <t>Australi / New Zealand</t>
  </si>
  <si>
    <t>Sum of Equity Invested AUD  Mil)</t>
  </si>
  <si>
    <t>Australi / New Zealand - Venture Capital</t>
  </si>
  <si>
    <t>ANZ</t>
  </si>
  <si>
    <t xml:space="preserve"> 1/1/2010 to 9/30/2010</t>
  </si>
  <si>
    <t xml:space="preserve"> 1/1/2009 to 9/30/2009</t>
  </si>
  <si>
    <t xml:space="preserve"> 1/1/2008 to 9/30/2008</t>
  </si>
  <si>
    <t xml:space="preserve"> 1/1/2007 to 9/30/2007</t>
  </si>
  <si>
    <t>YTD</t>
  </si>
  <si>
    <t>*excluding Pending Acquisitions and VC Partnership</t>
  </si>
  <si>
    <t>08b3cd1b-8a5a-4acd-9723-71a6f1bcf195</t>
  </si>
  <si>
    <t>Australia/New Zealand Volumes Reach AU$1.6 billion</t>
  </si>
  <si>
    <t>ANZ Account for 9% of Asia Pacific’s PE Investments</t>
  </si>
  <si>
    <t xml:space="preserve">Investments Focus On the Business Services Sector </t>
  </si>
  <si>
    <t>Fund Raising by Nation - First Nine Month Period</t>
  </si>
  <si>
    <t>in Value</t>
  </si>
  <si>
    <t>%Change</t>
  </si>
  <si>
    <t>No IPO PE exits in New Zealand for 2012 and 2011 year-to-date</t>
  </si>
  <si>
    <t>Notes: Rank Value includes Net Debt and based on date completed. Proceeds Amount include overallotment sold and based on date issued.</t>
  </si>
  <si>
    <t>Private Equity Exits in Australia / New Zealand Slow Down for the First Nine Months of 2012</t>
  </si>
  <si>
    <t>Private Equity Exits in Australia / New Zealand by Exit Type</t>
  </si>
  <si>
    <t>Note: Data is continuously updated and is therefore subject to change.</t>
  </si>
  <si>
    <r>
      <rPr>
        <sz val="14"/>
        <color indexed="28"/>
        <rFont val="Arial"/>
        <family val="2"/>
      </rPr>
      <t>Register for Deals Intelligence at</t>
    </r>
    <r>
      <rPr>
        <u/>
        <sz val="14"/>
        <color indexed="28"/>
        <rFont val="Arial"/>
        <family val="2"/>
      </rPr>
      <t xml:space="preserve"> http://dmi.thomsonreuters.com</t>
    </r>
  </si>
  <si>
    <t xml:space="preserve">The Business Services sector captured majority of the deal flow for the first nine months of 2012 attracting AU$797.6 million of private equity investments, or 48% of the market share in Australia and New Zealand, and witnessing a huge four-digit percentage growth compared to the AU$20.1 million disclosed equity invested in the industry received during the comparative period last year. 
The Computer Software industry followed second with 22.4% in market share, or AU$369.4 million of equity invested. 
</t>
  </si>
  <si>
    <t>Private Equity Investments Focus on Companies in the Business Services Industry and Acquisition Investment Stage</t>
  </si>
  <si>
    <t>Private Equity  Fundraising Activity Drops 16%  |  Buyout and Generalist Stage Funds Captured Marjority of ANZ's Fundraising Activity</t>
  </si>
  <si>
    <t>First Nine Months 2012 | Private Equity</t>
  </si>
  <si>
    <t>Australia/New Zealand (ANZ) Private Equity Snapshot</t>
  </si>
  <si>
    <t>Australia / New Zealand Private Equity Investments - First Nine Month Period Comparison</t>
  </si>
  <si>
    <t>Australia/New Zealand PE Volumes Reach AU$1.6 billion  l  ANZ PE Investment Accounts for 9% of Asia's PE  l  Fundraising Drops 16% YoY</t>
  </si>
  <si>
    <t xml:space="preserve">Private Equity investments in Australia and New Zealand (ANZ) region for the first nine months of 2012 reported 92 deals and a total invested equity value of AU$1.65 billion, a 22% increase from the same period last year, despite the 21% drop in number of deals. Amount invested in Australia from 82 deals saw disclosed value reach AU$1.63 billion, up 25% over the first nine months of 2011. Meanwhile, private equity investments in New Zealand declined 56% year-on-year to AU$18.9 million with 10 deals. 
Australia’s Victoria state received the largest amount of equity invested, accounting for 49% of ANZ’s PE activity in terms of value, with AU$802.4 million. New South Wales and Western Australia followed capturing 31% and 12% of the market share, respectively.  </t>
  </si>
  <si>
    <t xml:space="preserve">A large percentage of the region’s total investments focused on companies in the Acquisition stage during the first nine months of 2012 with 31 firms investing into 44 companies obtaining a total of AU$1.3 billion, or 82% of the investment activity, a 78% increase over the same period last year.  
The growth in the Acquisition stage was driven by Spotless Group Ltd.’s takeover bid from Pacific Equity Partners Energy Developments Group (Australia) for AU$712.1 million, the biggest private equity deal in Australia / New Zealand during the first nine months of 2012. </t>
  </si>
  <si>
    <t>Private Equity Funds Raise AU$611.1 million  |  Focus on Buyout and Generalist Stage Funds</t>
  </si>
  <si>
    <t xml:space="preserve">Private Equity fundraising activity in Australia and New Zealand  for first nine months of 2012 closed 9 funds, raising nearly AU$611.1 million in commitments, a 16% decrease over the comparative period last year.  Fundraising levels in Australia reached AU$375.7 million, down 46% from the same period last year as number of funds closed declined by 50%. Meanwhile, New Zealand saw fundraising activity increase 616% raising AU$235.4 million in commitments as number of funds closed doubled from the same period in 2011.   
Buyout stage funds raised a total of AU$296.6 million worth of commitments and contributing 49% to Australia and New Zealand's private equity fundraising activity during the first nine months of 2012. 
Two out of the top three funds this year were under the Buyout fund stage, namely, Maui Capital Aqua Fund (New Zealand) and Anacacia Partnership II, L.P. (Australia) which raised AU$196.5 million and AU$75.0 million, respectively. The CHAMP Ventures Investments Trust No. 7 fund (Australia) represented the Generalist stage fund with AU$275.6 million, the biggest amount raised during the first nine months of 2012. </t>
  </si>
  <si>
    <t xml:space="preserve">Australia and New Zealand’s private equity exits fell during the first nine months of 2012 as value of trade sales and secondary sales, as well as proceeds raised through IPO exits, all declined.  
Trade sales amounted to AU$2.3 billion during the first nine months of 2012, a 64% decrease from the same period last year. Secondary sales reached AU$500.0 million, down 50% over the same period last year. 
Meanwhile, private equity exits through IPO raised AU$75.0 million, a significant 90% drop from the comparative in 2011 as equity markets slowed down. </t>
  </si>
  <si>
    <t xml:space="preserve">Australia and New Zealand's private equity investments accounted for approximately 9% combined of the private equity investment activity in Asia Pacific, excluding Japan, during the first nine months of 2012. 
The sum of private equity investments into Asia Pacific, excluding Japan, reported US$17.2 billion for the first nine months of 2012. Third quarter private equity invested in the region this year reached US$8.4 billion, up 112% from the second quarter of 2012 and a 39% increase from third quarter of 2011, driven by private equity firms taking part in Alibaba Group Holding’s US$3.9 billion equity issue as the company repurchased its stake owned by Yahoo. 
Chinese companies remain to be the predominant focus of private equity investments in Asia Pacific capturing 36% of the regional market share.  Hong Kong followed second with 24% or US$4.1 billion, up 470% from the comparative period in 2011. 
</t>
  </si>
  <si>
    <t>Same Period Comparison</t>
  </si>
  <si>
    <t>BY State / Nation</t>
  </si>
  <si>
    <t>*Venture Capital includes investments in Seed, Early Stage, Expansion, Later Stage</t>
  </si>
</sst>
</file>

<file path=xl/styles.xml><?xml version="1.0" encoding="utf-8"?>
<styleSheet xmlns="http://schemas.openxmlformats.org/spreadsheetml/2006/main">
  <numFmts count="7">
    <numFmt numFmtId="43" formatCode="_(* #,##0.00_);_(* \(#,##0.00\);_(* &quot;-&quot;??_);_(@_)"/>
    <numFmt numFmtId="164" formatCode="0.0"/>
    <numFmt numFmtId="165" formatCode="#,##0.0"/>
    <numFmt numFmtId="166" formatCode="################"/>
    <numFmt numFmtId="167" formatCode="#,###,###,###,###,###.0"/>
    <numFmt numFmtId="168" formatCode="_(* #,##0.0_);_(* \(#,##0.0\);_(* &quot;-&quot;??_);_(@_)"/>
    <numFmt numFmtId="169" formatCode="0.0%"/>
  </numFmts>
  <fonts count="52">
    <font>
      <sz val="10"/>
      <name val="Arial"/>
    </font>
    <font>
      <sz val="10"/>
      <name val="Arial"/>
      <family val="2"/>
    </font>
    <font>
      <u/>
      <sz val="10"/>
      <color indexed="12"/>
      <name val="Arial"/>
      <family val="2"/>
    </font>
    <font>
      <b/>
      <sz val="12"/>
      <name val="Arial"/>
      <family val="2"/>
    </font>
    <font>
      <sz val="12"/>
      <name val="Arial"/>
      <family val="2"/>
    </font>
    <font>
      <b/>
      <sz val="20"/>
      <color indexed="9"/>
      <name val="Arial"/>
      <family val="2"/>
    </font>
    <font>
      <sz val="20"/>
      <color indexed="9"/>
      <name val="Arial"/>
      <family val="2"/>
    </font>
    <font>
      <sz val="20"/>
      <color indexed="18"/>
      <name val="Arial"/>
      <family val="2"/>
    </font>
    <font>
      <b/>
      <sz val="18"/>
      <color indexed="18"/>
      <name val="Arial"/>
      <family val="2"/>
    </font>
    <font>
      <b/>
      <sz val="14"/>
      <name val="Arial"/>
      <family val="2"/>
    </font>
    <font>
      <sz val="16"/>
      <name val="Arial"/>
      <family val="2"/>
    </font>
    <font>
      <sz val="12"/>
      <color indexed="62"/>
      <name val="Arial"/>
      <family val="2"/>
    </font>
    <font>
      <b/>
      <sz val="22"/>
      <color indexed="18"/>
      <name val="Arial"/>
      <family val="2"/>
    </font>
    <font>
      <b/>
      <sz val="20"/>
      <color indexed="23"/>
      <name val="Arial"/>
      <family val="2"/>
    </font>
    <font>
      <sz val="16"/>
      <name val="Frutiger 45 Light"/>
      <family val="2"/>
    </font>
    <font>
      <sz val="36"/>
      <color indexed="28"/>
      <name val="Arial"/>
      <family val="2"/>
    </font>
    <font>
      <sz val="18"/>
      <color indexed="9"/>
      <name val="Arial"/>
      <family val="2"/>
    </font>
    <font>
      <sz val="16"/>
      <color indexed="55"/>
      <name val="Arial"/>
      <family val="2"/>
    </font>
    <font>
      <b/>
      <sz val="20"/>
      <color indexed="28"/>
      <name val="Arial"/>
      <family val="2"/>
    </font>
    <font>
      <b/>
      <sz val="16"/>
      <color indexed="28"/>
      <name val="Arial"/>
      <family val="2"/>
    </font>
    <font>
      <i/>
      <sz val="12"/>
      <color indexed="23"/>
      <name val="Arial"/>
      <family val="2"/>
    </font>
    <font>
      <sz val="8"/>
      <name val="Arial"/>
      <family val="2"/>
    </font>
    <font>
      <sz val="12"/>
      <color indexed="63"/>
      <name val="Arial"/>
      <family val="2"/>
    </font>
    <font>
      <b/>
      <sz val="9"/>
      <color indexed="8"/>
      <name val="Arial"/>
      <family val="2"/>
    </font>
    <font>
      <sz val="12"/>
      <color indexed="23"/>
      <name val="Arial"/>
      <family val="2"/>
    </font>
    <font>
      <sz val="9"/>
      <color indexed="8"/>
      <name val="Arial"/>
      <family val="2"/>
    </font>
    <font>
      <sz val="16"/>
      <color indexed="53"/>
      <name val="Arial"/>
      <family val="2"/>
    </font>
    <font>
      <b/>
      <sz val="15"/>
      <name val="Arial"/>
      <family val="2"/>
    </font>
    <font>
      <b/>
      <sz val="15"/>
      <color indexed="23"/>
      <name val="Arial"/>
      <family val="2"/>
    </font>
    <font>
      <b/>
      <u/>
      <sz val="15"/>
      <color indexed="28"/>
      <name val="Arial"/>
      <family val="2"/>
    </font>
    <font>
      <sz val="10"/>
      <color indexed="8"/>
      <name val="Arial"/>
      <family val="2"/>
    </font>
    <font>
      <b/>
      <sz val="10"/>
      <name val="Arial"/>
      <family val="2"/>
    </font>
    <font>
      <b/>
      <sz val="14"/>
      <color theme="1" tint="0.14999847407452621"/>
      <name val="Arial"/>
      <family val="2"/>
    </font>
    <font>
      <b/>
      <sz val="12"/>
      <color theme="1" tint="0.14999847407452621"/>
      <name val="Arial"/>
      <family val="2"/>
    </font>
    <font>
      <b/>
      <sz val="11"/>
      <color theme="1" tint="0.14999847407452621"/>
      <name val="Arial"/>
      <family val="2"/>
    </font>
    <font>
      <sz val="12"/>
      <color theme="1" tint="0.14999847407452621"/>
      <name val="Arial"/>
      <family val="2"/>
    </font>
    <font>
      <sz val="16"/>
      <color theme="1" tint="0.14999847407452621"/>
      <name val="Arial"/>
      <family val="2"/>
    </font>
    <font>
      <b/>
      <sz val="10"/>
      <color rgb="FFFF0000"/>
      <name val="Arial"/>
      <family val="2"/>
    </font>
    <font>
      <sz val="9"/>
      <name val="Segoe UI"/>
      <family val="2"/>
    </font>
    <font>
      <sz val="9"/>
      <color indexed="8"/>
      <name val="Segoe UI"/>
      <family val="2"/>
    </font>
    <font>
      <sz val="9"/>
      <name val="Arial"/>
      <family val="2"/>
    </font>
    <font>
      <sz val="9"/>
      <color theme="0"/>
      <name val="Segoe UI"/>
      <family val="2"/>
    </font>
    <font>
      <b/>
      <sz val="16"/>
      <color theme="8"/>
      <name val="Arial"/>
      <family val="2"/>
    </font>
    <font>
      <i/>
      <sz val="11"/>
      <color theme="1" tint="0.499984740745262"/>
      <name val="Arial"/>
      <family val="2"/>
    </font>
    <font>
      <sz val="14"/>
      <name val="Arial"/>
      <family val="2"/>
    </font>
    <font>
      <sz val="14"/>
      <color theme="1" tint="0.14999847407452621"/>
      <name val="Arial"/>
      <family val="2"/>
    </font>
    <font>
      <i/>
      <sz val="10"/>
      <color theme="1" tint="0.499984740745262"/>
      <name val="Arial"/>
      <family val="2"/>
    </font>
    <font>
      <u/>
      <sz val="14"/>
      <color indexed="28"/>
      <name val="Arial"/>
      <family val="2"/>
    </font>
    <font>
      <sz val="14"/>
      <color indexed="28"/>
      <name val="Arial"/>
      <family val="2"/>
    </font>
    <font>
      <u/>
      <sz val="14"/>
      <color theme="9"/>
      <name val="Arial"/>
      <family val="2"/>
    </font>
    <font>
      <b/>
      <sz val="11"/>
      <color indexed="8"/>
      <name val="Arial"/>
      <family val="2"/>
    </font>
    <font>
      <sz val="11"/>
      <color indexed="8"/>
      <name val="Arial"/>
      <family val="2"/>
    </font>
  </fonts>
  <fills count="16">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50"/>
        <bgColor indexed="8"/>
      </patternFill>
    </fill>
    <fill>
      <patternFill patternType="solid">
        <fgColor indexed="49"/>
        <bgColor indexed="64"/>
      </patternFill>
    </fill>
    <fill>
      <patternFill patternType="solid">
        <fgColor indexed="47"/>
        <bgColor indexed="64"/>
      </patternFill>
    </fill>
    <fill>
      <patternFill patternType="solid">
        <fgColor indexed="23"/>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1" tint="0.49998474074526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bottom style="hair">
        <color indexed="18"/>
      </bottom>
      <diagonal/>
    </border>
    <border>
      <left/>
      <right/>
      <top style="hair">
        <color indexed="18"/>
      </top>
      <bottom/>
      <diagonal/>
    </border>
    <border>
      <left/>
      <right style="thin">
        <color indexed="9"/>
      </right>
      <top/>
      <bottom/>
      <diagonal/>
    </border>
    <border>
      <left style="thin">
        <color indexed="64"/>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8"/>
      </bottom>
      <diagonal/>
    </border>
    <border>
      <left style="thin">
        <color theme="0" tint="-4.9989318521683403E-2"/>
      </left>
      <right style="thin">
        <color theme="0" tint="-4.9989318521683403E-2"/>
      </right>
      <top/>
      <bottom style="thin">
        <color theme="0" tint="-4.9989318521683403E-2"/>
      </bottom>
      <diagonal/>
    </border>
    <border>
      <left style="thin">
        <color indexed="9"/>
      </left>
      <right style="thin">
        <color indexed="9"/>
      </right>
      <top style="thin">
        <color theme="8"/>
      </top>
      <bottom style="double">
        <color theme="8"/>
      </bottom>
      <diagonal/>
    </border>
    <border>
      <left style="thin">
        <color theme="0" tint="-4.9989318521683403E-2"/>
      </left>
      <right style="thin">
        <color theme="0" tint="-4.9989318521683403E-2"/>
      </right>
      <top style="thin">
        <color theme="0" tint="-4.9989318521683403E-2"/>
      </top>
      <bottom/>
      <diagonal/>
    </border>
    <border>
      <left/>
      <right style="thin">
        <color indexed="9"/>
      </right>
      <top style="thin">
        <color theme="8"/>
      </top>
      <bottom style="double">
        <color theme="8"/>
      </bottom>
      <diagonal/>
    </border>
    <border>
      <left style="thin">
        <color theme="0" tint="-4.9989318521683403E-2"/>
      </left>
      <right style="thin">
        <color theme="0" tint="-4.9989318521683403E-2"/>
      </right>
      <top style="thin">
        <color theme="8"/>
      </top>
      <bottom style="double">
        <color theme="8"/>
      </bottom>
      <diagonal/>
    </border>
    <border>
      <left style="thin">
        <color theme="0" tint="-4.9989318521683403E-2"/>
      </left>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medium">
        <color theme="8"/>
      </bottom>
      <diagonal/>
    </border>
    <border>
      <left style="thin">
        <color theme="0" tint="-4.9989318521683403E-2"/>
      </left>
      <right/>
      <top/>
      <bottom style="thin">
        <color theme="0" tint="-4.9989318521683403E-2"/>
      </bottom>
      <diagonal/>
    </border>
    <border>
      <left style="thin">
        <color theme="0" tint="-4.9989318521683403E-2"/>
      </left>
      <right/>
      <top style="thin">
        <color theme="8"/>
      </top>
      <bottom style="double">
        <color theme="8"/>
      </bottom>
      <diagonal/>
    </border>
    <border>
      <left style="thin">
        <color theme="8"/>
      </left>
      <right/>
      <top style="thin">
        <color theme="8"/>
      </top>
      <bottom style="thin">
        <color theme="0" tint="-4.9989318521683403E-2"/>
      </bottom>
      <diagonal/>
    </border>
    <border>
      <left/>
      <right/>
      <top style="thin">
        <color theme="8"/>
      </top>
      <bottom style="thin">
        <color theme="0" tint="-4.9989318521683403E-2"/>
      </bottom>
      <diagonal/>
    </border>
    <border>
      <left/>
      <right style="thin">
        <color theme="8"/>
      </right>
      <top style="thin">
        <color theme="8"/>
      </top>
      <bottom style="thin">
        <color theme="0" tint="-4.9989318521683403E-2"/>
      </bottom>
      <diagonal/>
    </border>
    <border>
      <left style="thin">
        <color theme="8"/>
      </left>
      <right/>
      <top/>
      <bottom style="thin">
        <color theme="0" tint="-4.9989318521683403E-2"/>
      </bottom>
      <diagonal/>
    </border>
    <border>
      <left/>
      <right/>
      <top/>
      <bottom style="thin">
        <color theme="0" tint="-4.9989318521683403E-2"/>
      </bottom>
      <diagonal/>
    </border>
    <border>
      <left/>
      <right style="thin">
        <color theme="8"/>
      </right>
      <top/>
      <bottom style="thin">
        <color theme="0" tint="-4.9989318521683403E-2"/>
      </bottom>
      <diagonal/>
    </border>
    <border>
      <left style="thin">
        <color theme="8"/>
      </left>
      <right style="thin">
        <color theme="0" tint="-4.9989318521683403E-2"/>
      </right>
      <top style="thin">
        <color theme="8"/>
      </top>
      <bottom style="thin">
        <color theme="0" tint="-4.9989318521683403E-2"/>
      </bottom>
      <diagonal/>
    </border>
    <border>
      <left style="thin">
        <color theme="0" tint="-4.9989318521683403E-2"/>
      </left>
      <right style="thin">
        <color theme="0" tint="-4.9989318521683403E-2"/>
      </right>
      <top style="thin">
        <color theme="8"/>
      </top>
      <bottom style="thin">
        <color theme="0" tint="-4.9989318521683403E-2"/>
      </bottom>
      <diagonal/>
    </border>
    <border>
      <left style="thin">
        <color theme="0" tint="-4.9989318521683403E-2"/>
      </left>
      <right style="thin">
        <color theme="8"/>
      </right>
      <top style="thin">
        <color theme="8"/>
      </top>
      <bottom style="thin">
        <color theme="0" tint="-4.9989318521683403E-2"/>
      </bottom>
      <diagonal/>
    </border>
    <border>
      <left style="thin">
        <color theme="8"/>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8"/>
      </right>
      <top style="thin">
        <color theme="0" tint="-4.9989318521683403E-2"/>
      </top>
      <bottom style="thin">
        <color theme="0" tint="-4.9989318521683403E-2"/>
      </bottom>
      <diagonal/>
    </border>
    <border>
      <left style="thin">
        <color theme="8"/>
      </left>
      <right style="thin">
        <color theme="0" tint="-4.9989318521683403E-2"/>
      </right>
      <top style="thin">
        <color theme="0" tint="-4.9989318521683403E-2"/>
      </top>
      <bottom style="medium">
        <color theme="8"/>
      </bottom>
      <diagonal/>
    </border>
    <border>
      <left style="thin">
        <color theme="0" tint="-4.9989318521683403E-2"/>
      </left>
      <right style="thin">
        <color theme="8"/>
      </right>
      <top style="thin">
        <color theme="0" tint="-4.9989318521683403E-2"/>
      </top>
      <bottom style="medium">
        <color theme="8"/>
      </bottom>
      <diagonal/>
    </border>
    <border>
      <left style="thin">
        <color theme="8"/>
      </left>
      <right style="thin">
        <color theme="0" tint="-4.9989318521683403E-2"/>
      </right>
      <top/>
      <bottom style="thin">
        <color theme="0" tint="-4.9989318521683403E-2"/>
      </bottom>
      <diagonal/>
    </border>
    <border>
      <left style="thin">
        <color theme="0" tint="-4.9989318521683403E-2"/>
      </left>
      <right style="thin">
        <color theme="8"/>
      </right>
      <top/>
      <bottom style="thin">
        <color theme="0" tint="-4.9989318521683403E-2"/>
      </bottom>
      <diagonal/>
    </border>
    <border>
      <left style="thin">
        <color theme="8"/>
      </left>
      <right style="thin">
        <color theme="0" tint="-4.9989318521683403E-2"/>
      </right>
      <top style="thin">
        <color theme="8"/>
      </top>
      <bottom style="double">
        <color theme="8"/>
      </bottom>
      <diagonal/>
    </border>
    <border>
      <left style="thin">
        <color theme="0" tint="-4.9989318521683403E-2"/>
      </left>
      <right style="thin">
        <color theme="8"/>
      </right>
      <top style="thin">
        <color theme="8"/>
      </top>
      <bottom style="double">
        <color theme="8"/>
      </bottom>
      <diagonal/>
    </border>
    <border>
      <left style="thin">
        <color theme="0" tint="-4.9989318521683403E-2"/>
      </left>
      <right/>
      <top/>
      <bottom style="medium">
        <color theme="8"/>
      </bottom>
      <diagonal/>
    </border>
    <border>
      <left style="thin">
        <color theme="0" tint="-4.9989318521683403E-2"/>
      </left>
      <right/>
      <top style="thin">
        <color theme="8"/>
      </top>
      <bottom style="thin">
        <color theme="0" tint="-4.9989318521683403E-2"/>
      </bottom>
      <diagonal/>
    </border>
    <border>
      <left/>
      <right/>
      <top style="thin">
        <color theme="8"/>
      </top>
      <bottom/>
      <diagonal/>
    </border>
    <border>
      <left/>
      <right style="thin">
        <color theme="8"/>
      </right>
      <top style="thin">
        <color theme="8"/>
      </top>
      <bottom/>
      <diagonal/>
    </border>
    <border>
      <left style="thin">
        <color indexed="9"/>
      </left>
      <right style="thin">
        <color theme="8"/>
      </right>
      <top/>
      <bottom style="thin">
        <color indexed="9"/>
      </bottom>
      <diagonal/>
    </border>
    <border>
      <left style="thin">
        <color theme="8"/>
      </left>
      <right style="thin">
        <color theme="0" tint="-4.9989318521683403E-2"/>
      </right>
      <top style="thin">
        <color theme="0" tint="-4.9989318521683403E-2"/>
      </top>
      <bottom/>
      <diagonal/>
    </border>
    <border>
      <left style="thin">
        <color theme="0" tint="-4.9989318521683403E-2"/>
      </left>
      <right style="thin">
        <color theme="8"/>
      </right>
      <top style="thin">
        <color theme="0" tint="-4.9989318521683403E-2"/>
      </top>
      <bottom/>
      <diagonal/>
    </border>
    <border>
      <left style="thin">
        <color indexed="9"/>
      </left>
      <right style="thin">
        <color indexed="9"/>
      </right>
      <top/>
      <bottom/>
      <diagonal/>
    </border>
    <border>
      <left style="thin">
        <color indexed="9"/>
      </left>
      <right style="thin">
        <color theme="8"/>
      </right>
      <top/>
      <bottom/>
      <diagonal/>
    </border>
    <border>
      <left style="thin">
        <color indexed="9"/>
      </left>
      <right style="thin">
        <color theme="8"/>
      </right>
      <top style="thin">
        <color theme="8"/>
      </top>
      <bottom style="double">
        <color theme="8"/>
      </bottom>
      <diagonal/>
    </border>
    <border>
      <left/>
      <right/>
      <top/>
      <bottom style="medium">
        <color theme="8"/>
      </bottom>
      <diagonal/>
    </border>
    <border>
      <left/>
      <right style="thin">
        <color indexed="9"/>
      </right>
      <top/>
      <bottom style="medium">
        <color theme="8"/>
      </bottom>
      <diagonal/>
    </border>
    <border>
      <left/>
      <right style="thin">
        <color theme="8"/>
      </right>
      <top/>
      <bottom style="medium">
        <color theme="8"/>
      </bottom>
      <diagonal/>
    </border>
    <border>
      <left/>
      <right/>
      <top/>
      <bottom style="thin">
        <color theme="8"/>
      </bottom>
      <diagonal/>
    </border>
    <border>
      <left style="medium">
        <color rgb="FFD5D7E9"/>
      </left>
      <right style="medium">
        <color rgb="FFD5D7E9"/>
      </right>
      <top/>
      <bottom/>
      <diagonal/>
    </border>
    <border>
      <left/>
      <right style="medium">
        <color rgb="FFD5D7E9"/>
      </right>
      <top/>
      <bottom/>
      <diagonal/>
    </border>
    <border>
      <left/>
      <right style="medium">
        <color rgb="FFD5D7E9"/>
      </right>
      <top/>
      <bottom style="medium">
        <color rgb="FFD5D7E9"/>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style="thin">
        <color theme="8"/>
      </top>
      <bottom style="thin">
        <color theme="2"/>
      </bottom>
      <diagonal/>
    </border>
    <border>
      <left style="thin">
        <color theme="2"/>
      </left>
      <right style="thin">
        <color theme="2"/>
      </right>
      <top style="thin">
        <color theme="2"/>
      </top>
      <bottom style="thin">
        <color theme="8"/>
      </bottom>
      <diagonal/>
    </border>
    <border>
      <left style="thin">
        <color theme="2"/>
      </left>
      <right style="thin">
        <color theme="2"/>
      </right>
      <top/>
      <bottom style="double">
        <color theme="8"/>
      </bottom>
      <diagonal/>
    </border>
    <border>
      <left/>
      <right/>
      <top/>
      <bottom style="thin">
        <color theme="2"/>
      </bottom>
      <diagonal/>
    </border>
    <border>
      <left style="thin">
        <color theme="2"/>
      </left>
      <right/>
      <top style="thin">
        <color theme="8"/>
      </top>
      <bottom style="double">
        <color theme="8"/>
      </bottom>
      <diagonal/>
    </border>
    <border>
      <left/>
      <right/>
      <top style="thin">
        <color theme="8"/>
      </top>
      <bottom style="double">
        <color theme="8"/>
      </bottom>
      <diagonal/>
    </border>
    <border>
      <left/>
      <right style="thin">
        <color theme="2"/>
      </right>
      <top style="thin">
        <color theme="8"/>
      </top>
      <bottom style="double">
        <color theme="8"/>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0" fillId="0" borderId="0"/>
    <xf numFmtId="9" fontId="1" fillId="0" borderId="0" applyFont="0" applyFill="0" applyBorder="0" applyAlignment="0" applyProtection="0"/>
  </cellStyleXfs>
  <cellXfs count="281">
    <xf numFmtId="0" fontId="0" fillId="0" borderId="0" xfId="0"/>
    <xf numFmtId="0" fontId="4" fillId="0" borderId="0" xfId="0" applyFont="1" applyFill="1" applyBorder="1"/>
    <xf numFmtId="0" fontId="3" fillId="0" borderId="0" xfId="0" applyFont="1" applyFill="1" applyBorder="1"/>
    <xf numFmtId="0" fontId="3" fillId="0" borderId="0" xfId="0" applyFont="1" applyFill="1" applyBorder="1" applyAlignment="1">
      <alignment horizontal="right" wrapText="1"/>
    </xf>
    <xf numFmtId="0" fontId="5" fillId="0" borderId="0" xfId="0" applyFont="1" applyFill="1" applyBorder="1" applyAlignment="1"/>
    <xf numFmtId="0" fontId="6" fillId="0" borderId="0" xfId="0" applyFont="1" applyFill="1" applyBorder="1" applyAlignment="1"/>
    <xf numFmtId="0" fontId="4" fillId="0" borderId="0" xfId="0" applyFont="1"/>
    <xf numFmtId="0" fontId="4" fillId="0" borderId="0" xfId="0" applyFont="1" applyBorder="1"/>
    <xf numFmtId="0" fontId="3" fillId="0" borderId="0" xfId="0" applyFont="1" applyBorder="1"/>
    <xf numFmtId="0" fontId="8" fillId="0" borderId="0" xfId="0" applyNumberFormat="1" applyFont="1" applyFill="1" applyAlignment="1">
      <alignment horizontal="left" wrapText="1"/>
    </xf>
    <xf numFmtId="0" fontId="9" fillId="0" borderId="0" xfId="0" applyFont="1"/>
    <xf numFmtId="0" fontId="3"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Border="1" applyAlignment="1">
      <alignment horizontal="right" wrapText="1"/>
    </xf>
    <xf numFmtId="0" fontId="4" fillId="0" borderId="0" xfId="0" applyFont="1" applyFill="1"/>
    <xf numFmtId="0" fontId="3" fillId="0" borderId="0" xfId="0" applyFont="1" applyFill="1" applyBorder="1" applyAlignment="1">
      <alignment horizontal="left"/>
    </xf>
    <xf numFmtId="0" fontId="4" fillId="0" borderId="0" xfId="0" applyFont="1" applyFill="1" applyBorder="1" applyAlignment="1">
      <alignment horizontal="right" vertical="center"/>
    </xf>
    <xf numFmtId="0" fontId="7" fillId="0" borderId="0" xfId="0" applyFont="1" applyFill="1" applyBorder="1"/>
    <xf numFmtId="0" fontId="10" fillId="0" borderId="0" xfId="0" applyFont="1" applyAlignment="1">
      <alignment vertical="top" wrapText="1"/>
    </xf>
    <xf numFmtId="0" fontId="8" fillId="0" borderId="0" xfId="0" applyFont="1" applyFill="1"/>
    <xf numFmtId="0" fontId="10" fillId="0" borderId="0" xfId="0" applyNumberFormat="1" applyFont="1" applyFill="1" applyAlignment="1">
      <alignment vertical="top" wrapText="1"/>
    </xf>
    <xf numFmtId="0" fontId="8" fillId="0" borderId="0" xfId="0" applyFont="1" applyFill="1" applyAlignment="1"/>
    <xf numFmtId="0" fontId="12" fillId="0" borderId="0" xfId="0" applyFont="1" applyFill="1" applyBorder="1" applyAlignment="1">
      <alignment vertical="top"/>
    </xf>
    <xf numFmtId="0" fontId="11" fillId="0" borderId="0" xfId="0" applyFont="1" applyAlignment="1"/>
    <xf numFmtId="0" fontId="12" fillId="0" borderId="0" xfId="0" applyFont="1" applyFill="1" applyBorder="1" applyAlignment="1">
      <alignment vertical="top" wrapText="1"/>
    </xf>
    <xf numFmtId="0" fontId="10" fillId="0" borderId="0" xfId="0" applyFont="1" applyBorder="1" applyAlignment="1">
      <alignment vertical="top" wrapText="1"/>
    </xf>
    <xf numFmtId="0" fontId="4" fillId="0" borderId="0" xfId="0" applyFont="1" applyAlignment="1">
      <alignment horizontal="center"/>
    </xf>
    <xf numFmtId="0" fontId="14" fillId="0" borderId="0" xfId="0" applyNumberFormat="1" applyFont="1" applyFill="1" applyBorder="1" applyAlignment="1">
      <alignment horizontal="left" vertical="top" wrapText="1"/>
    </xf>
    <xf numFmtId="0" fontId="13" fillId="0" borderId="0" xfId="0" applyFont="1" applyBorder="1" applyAlignment="1">
      <alignment horizontal="center"/>
    </xf>
    <xf numFmtId="0" fontId="10" fillId="0" borderId="0" xfId="0" applyNumberFormat="1" applyFont="1" applyFill="1" applyBorder="1" applyAlignment="1">
      <alignment horizontal="left" vertical="top" wrapText="1"/>
    </xf>
    <xf numFmtId="0" fontId="20" fillId="0" borderId="0" xfId="0" applyFont="1" applyBorder="1"/>
    <xf numFmtId="0" fontId="22" fillId="0" borderId="0" xfId="0" applyFont="1"/>
    <xf numFmtId="0" fontId="24" fillId="0" borderId="0" xfId="0" applyFont="1"/>
    <xf numFmtId="0" fontId="24" fillId="0" borderId="0" xfId="0" applyFont="1" applyFill="1" applyBorder="1" applyAlignment="1">
      <alignment horizontal="right" vertical="center"/>
    </xf>
    <xf numFmtId="0" fontId="20" fillId="0" borderId="0" xfId="0" applyFont="1"/>
    <xf numFmtId="0" fontId="25" fillId="3" borderId="0" xfId="0" applyFont="1" applyFill="1" applyAlignment="1">
      <alignment horizontal="right"/>
    </xf>
    <xf numFmtId="43" fontId="25" fillId="3" borderId="0" xfId="1" applyFont="1" applyFill="1" applyAlignment="1">
      <alignment horizontal="right"/>
    </xf>
    <xf numFmtId="0" fontId="23" fillId="0" borderId="0" xfId="0" applyNumberFormat="1" applyFont="1" applyFill="1" applyBorder="1" applyAlignment="1" applyProtection="1"/>
    <xf numFmtId="0" fontId="25" fillId="0" borderId="0" xfId="0" applyFont="1"/>
    <xf numFmtId="0" fontId="23" fillId="4" borderId="0" xfId="0" applyNumberFormat="1" applyFont="1" applyFill="1" applyBorder="1" applyAlignment="1" applyProtection="1"/>
    <xf numFmtId="0" fontId="25" fillId="2" borderId="0" xfId="0" applyFont="1" applyFill="1"/>
    <xf numFmtId="0" fontId="23" fillId="0" borderId="0" xfId="0" applyNumberFormat="1" applyFont="1" applyFill="1" applyBorder="1" applyAlignment="1" applyProtection="1">
      <alignment wrapText="1"/>
    </xf>
    <xf numFmtId="4" fontId="25" fillId="0" borderId="0" xfId="0" applyNumberFormat="1" applyFont="1" applyFill="1" applyBorder="1" applyAlignment="1" applyProtection="1">
      <alignment horizontal="right"/>
    </xf>
    <xf numFmtId="1" fontId="25" fillId="0" borderId="0" xfId="0" applyNumberFormat="1" applyFont="1"/>
    <xf numFmtId="0" fontId="23" fillId="5" borderId="0" xfId="0" applyFont="1" applyFill="1"/>
    <xf numFmtId="0" fontId="20" fillId="0" borderId="0" xfId="0" applyFont="1" applyBorder="1" applyAlignment="1"/>
    <xf numFmtId="0" fontId="27" fillId="0" borderId="0" xfId="0" applyFont="1"/>
    <xf numFmtId="0" fontId="27" fillId="0" borderId="0" xfId="0" applyFont="1" applyBorder="1"/>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10" fillId="0" borderId="0" xfId="0" applyFont="1" applyAlignment="1">
      <alignment horizontal="justify" vertical="top" wrapText="1"/>
    </xf>
    <xf numFmtId="0" fontId="25" fillId="10" borderId="1" xfId="3" applyFont="1" applyFill="1" applyBorder="1"/>
    <xf numFmtId="0" fontId="25" fillId="10" borderId="1" xfId="3" quotePrefix="1" applyFont="1" applyFill="1" applyBorder="1"/>
    <xf numFmtId="0" fontId="23" fillId="9" borderId="1" xfId="3" applyFont="1" applyFill="1" applyBorder="1"/>
    <xf numFmtId="4" fontId="23" fillId="9" borderId="1" xfId="3" applyNumberFormat="1" applyFont="1" applyFill="1" applyBorder="1" applyAlignment="1" applyProtection="1"/>
    <xf numFmtId="0" fontId="25" fillId="11" borderId="1" xfId="3" applyFont="1" applyFill="1" applyBorder="1"/>
    <xf numFmtId="4" fontId="25" fillId="11" borderId="1" xfId="3" applyNumberFormat="1" applyFont="1" applyFill="1" applyBorder="1" applyAlignment="1" applyProtection="1">
      <alignment horizontal="right"/>
    </xf>
    <xf numFmtId="0" fontId="23" fillId="12" borderId="1" xfId="3" applyNumberFormat="1" applyFont="1" applyFill="1" applyBorder="1" applyAlignment="1" applyProtection="1">
      <alignment wrapText="1"/>
    </xf>
    <xf numFmtId="0" fontId="23" fillId="0" borderId="2" xfId="3" applyNumberFormat="1" applyFont="1" applyFill="1" applyBorder="1" applyAlignment="1" applyProtection="1"/>
    <xf numFmtId="0" fontId="23" fillId="0" borderId="3" xfId="3" applyNumberFormat="1" applyFont="1" applyFill="1" applyBorder="1" applyAlignment="1" applyProtection="1"/>
    <xf numFmtId="0" fontId="25" fillId="0" borderId="3" xfId="3" applyFont="1" applyBorder="1"/>
    <xf numFmtId="0" fontId="25" fillId="0" borderId="4" xfId="3" applyFont="1" applyBorder="1"/>
    <xf numFmtId="0" fontId="10" fillId="0" borderId="0" xfId="0" applyFont="1" applyFill="1" applyBorder="1" applyAlignment="1">
      <alignment horizontal="justify" vertical="top" wrapText="1"/>
    </xf>
    <xf numFmtId="0" fontId="19" fillId="0" borderId="0" xfId="0" applyFont="1" applyFill="1" applyBorder="1" applyAlignment="1">
      <alignment horizontal="left"/>
    </xf>
    <xf numFmtId="0" fontId="0" fillId="0" borderId="0" xfId="0" applyAlignment="1">
      <alignment horizontal="left" wrapText="1"/>
    </xf>
    <xf numFmtId="0" fontId="31" fillId="0" borderId="0" xfId="0" applyFont="1" applyAlignment="1">
      <alignment horizontal="left" wrapText="1"/>
    </xf>
    <xf numFmtId="0" fontId="31" fillId="0" borderId="0" xfId="0" applyFont="1"/>
    <xf numFmtId="0" fontId="31"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168" fontId="25" fillId="10" borderId="1" xfId="1" applyNumberFormat="1" applyFont="1" applyFill="1" applyBorder="1" applyAlignment="1" applyProtection="1">
      <alignment horizontal="right"/>
    </xf>
    <xf numFmtId="168" fontId="25" fillId="10" borderId="1" xfId="1" quotePrefix="1" applyNumberFormat="1" applyFont="1" applyFill="1" applyBorder="1"/>
    <xf numFmtId="168" fontId="25" fillId="11" borderId="1" xfId="1" applyNumberFormat="1" applyFont="1" applyFill="1" applyBorder="1" applyAlignment="1" applyProtection="1">
      <alignment horizontal="right"/>
    </xf>
    <xf numFmtId="0" fontId="23" fillId="0" borderId="0" xfId="3" applyNumberFormat="1" applyFont="1" applyFill="1" applyBorder="1" applyAlignment="1" applyProtection="1"/>
    <xf numFmtId="0" fontId="23" fillId="0" borderId="0" xfId="3" applyFont="1"/>
    <xf numFmtId="0" fontId="36" fillId="0" borderId="0" xfId="0" applyFont="1" applyFill="1" applyBorder="1" applyAlignment="1">
      <alignment vertical="top" wrapText="1"/>
    </xf>
    <xf numFmtId="0" fontId="25" fillId="11" borderId="1" xfId="3" applyFont="1" applyFill="1" applyBorder="1" applyAlignment="1">
      <alignment horizontal="left" indent="1"/>
    </xf>
    <xf numFmtId="9" fontId="23" fillId="8" borderId="1" xfId="4" applyFont="1" applyFill="1" applyBorder="1"/>
    <xf numFmtId="0" fontId="23" fillId="12" borderId="10" xfId="3" applyNumberFormat="1" applyFont="1" applyFill="1" applyBorder="1" applyAlignment="1" applyProtection="1">
      <alignment wrapText="1"/>
    </xf>
    <xf numFmtId="168" fontId="25" fillId="10" borderId="1" xfId="1" quotePrefix="1" applyNumberFormat="1" applyFont="1" applyFill="1" applyBorder="1" applyAlignment="1">
      <alignment horizontal="right"/>
    </xf>
    <xf numFmtId="0" fontId="23" fillId="13" borderId="1" xfId="0" applyFont="1" applyFill="1" applyBorder="1" applyAlignment="1">
      <alignment horizontal="right"/>
    </xf>
    <xf numFmtId="43" fontId="23" fillId="13" borderId="1" xfId="1" applyFont="1" applyFill="1" applyBorder="1" applyAlignment="1">
      <alignment horizontal="right"/>
    </xf>
    <xf numFmtId="168" fontId="23" fillId="13" borderId="1" xfId="1" applyNumberFormat="1" applyFont="1" applyFill="1" applyBorder="1" applyAlignment="1" applyProtection="1"/>
    <xf numFmtId="9" fontId="23" fillId="5" borderId="0" xfId="4" applyFont="1" applyFill="1"/>
    <xf numFmtId="0" fontId="23" fillId="12" borderId="1" xfId="3" applyNumberFormat="1" applyFont="1" applyFill="1" applyBorder="1" applyAlignment="1" applyProtection="1">
      <alignment vertical="top" wrapText="1"/>
    </xf>
    <xf numFmtId="0" fontId="35" fillId="0" borderId="0" xfId="0" applyFont="1" applyFill="1" applyBorder="1" applyAlignment="1">
      <alignment horizontal="left"/>
    </xf>
    <xf numFmtId="0" fontId="35" fillId="0" borderId="0" xfId="0" applyFont="1" applyFill="1" applyBorder="1" applyAlignment="1">
      <alignment horizontal="center"/>
    </xf>
    <xf numFmtId="165" fontId="35" fillId="0" borderId="0" xfId="0" applyNumberFormat="1" applyFont="1" applyFill="1" applyBorder="1" applyAlignment="1">
      <alignment horizontal="right"/>
    </xf>
    <xf numFmtId="9" fontId="35" fillId="0" borderId="0" xfId="4" applyFont="1" applyFill="1" applyBorder="1" applyAlignment="1">
      <alignment horizontal="right"/>
    </xf>
    <xf numFmtId="0" fontId="37" fillId="0" borderId="0" xfId="0" applyFont="1"/>
    <xf numFmtId="0" fontId="38" fillId="0" borderId="0" xfId="0" applyFont="1"/>
    <xf numFmtId="0" fontId="38" fillId="0" borderId="54" xfId="0" applyFont="1" applyFill="1" applyBorder="1" applyAlignment="1">
      <alignment horizontal="center" wrapText="1"/>
    </xf>
    <xf numFmtId="0" fontId="38" fillId="0" borderId="55" xfId="0" applyFont="1" applyFill="1" applyBorder="1" applyAlignment="1">
      <alignment horizontal="center" wrapText="1"/>
    </xf>
    <xf numFmtId="0" fontId="38" fillId="0" borderId="0" xfId="0" applyFont="1" applyAlignment="1">
      <alignment horizontal="center" vertical="center"/>
    </xf>
    <xf numFmtId="0" fontId="39" fillId="11" borderId="0" xfId="3" applyFont="1" applyFill="1"/>
    <xf numFmtId="0" fontId="39" fillId="11" borderId="0" xfId="3" applyNumberFormat="1" applyFont="1" applyFill="1" applyBorder="1" applyAlignment="1" applyProtection="1">
      <alignment wrapText="1"/>
    </xf>
    <xf numFmtId="9" fontId="38" fillId="0" borderId="0" xfId="4" applyFont="1"/>
    <xf numFmtId="0" fontId="39" fillId="0" borderId="0" xfId="0" applyNumberFormat="1" applyFont="1" applyFill="1" applyBorder="1" applyAlignment="1" applyProtection="1">
      <alignment wrapText="1"/>
    </xf>
    <xf numFmtId="4" fontId="39" fillId="0" borderId="0" xfId="0" applyNumberFormat="1" applyFont="1" applyFill="1" applyBorder="1" applyAlignment="1" applyProtection="1">
      <alignment horizontal="right"/>
    </xf>
    <xf numFmtId="169" fontId="38" fillId="0" borderId="0" xfId="4" applyNumberFormat="1" applyFont="1"/>
    <xf numFmtId="0" fontId="38" fillId="0" borderId="56" xfId="0" applyFont="1" applyFill="1" applyBorder="1" applyAlignment="1">
      <alignment horizontal="center" wrapText="1"/>
    </xf>
    <xf numFmtId="0" fontId="38" fillId="0" borderId="56" xfId="2" applyFont="1" applyFill="1" applyBorder="1" applyAlignment="1" applyProtection="1">
      <alignment horizontal="center" vertical="center" wrapText="1"/>
    </xf>
    <xf numFmtId="9" fontId="38" fillId="0" borderId="0" xfId="4" applyNumberFormat="1" applyFont="1"/>
    <xf numFmtId="0" fontId="39" fillId="11" borderId="0" xfId="0" applyNumberFormat="1" applyFont="1" applyFill="1" applyBorder="1" applyAlignment="1" applyProtection="1">
      <alignment wrapText="1"/>
    </xf>
    <xf numFmtId="0" fontId="30" fillId="0" borderId="0" xfId="0" applyNumberFormat="1" applyFont="1" applyFill="1" applyBorder="1" applyAlignment="1" applyProtection="1">
      <alignment wrapText="1"/>
    </xf>
    <xf numFmtId="4" fontId="30" fillId="0" borderId="0" xfId="0" applyNumberFormat="1" applyFont="1" applyFill="1" applyBorder="1" applyAlignment="1" applyProtection="1">
      <alignment horizontal="right"/>
    </xf>
    <xf numFmtId="0" fontId="40" fillId="0" borderId="0" xfId="0" applyFont="1"/>
    <xf numFmtId="0" fontId="25" fillId="0" borderId="0" xfId="0" applyNumberFormat="1" applyFont="1" applyFill="1" applyBorder="1" applyAlignment="1" applyProtection="1">
      <alignment wrapText="1"/>
    </xf>
    <xf numFmtId="165" fontId="39" fillId="11" borderId="0" xfId="3" applyNumberFormat="1" applyFont="1" applyFill="1" applyBorder="1" applyAlignment="1" applyProtection="1">
      <alignment horizontal="right"/>
    </xf>
    <xf numFmtId="165" fontId="39" fillId="11" borderId="0" xfId="0" applyNumberFormat="1" applyFont="1" applyFill="1" applyBorder="1" applyAlignment="1" applyProtection="1">
      <alignment horizontal="right"/>
    </xf>
    <xf numFmtId="165" fontId="39" fillId="0" borderId="0" xfId="3" applyNumberFormat="1" applyFont="1" applyFill="1" applyBorder="1" applyAlignment="1" applyProtection="1">
      <alignment horizontal="right"/>
    </xf>
    <xf numFmtId="0" fontId="41" fillId="15" borderId="0" xfId="0" applyFont="1" applyFill="1" applyAlignment="1">
      <alignment wrapText="1"/>
    </xf>
    <xf numFmtId="0" fontId="40" fillId="0" borderId="0" xfId="0" applyFont="1" applyAlignment="1">
      <alignment wrapText="1"/>
    </xf>
    <xf numFmtId="4" fontId="25" fillId="0" borderId="0" xfId="0" applyNumberFormat="1" applyFont="1" applyFill="1" applyBorder="1" applyAlignment="1" applyProtection="1"/>
    <xf numFmtId="0" fontId="25" fillId="0" borderId="0" xfId="3" applyFont="1"/>
    <xf numFmtId="4" fontId="25" fillId="0" borderId="0" xfId="3" applyNumberFormat="1" applyFont="1" applyFill="1" applyBorder="1" applyAlignment="1" applyProtection="1"/>
    <xf numFmtId="4" fontId="25" fillId="0" borderId="0" xfId="0" applyNumberFormat="1" applyFont="1" applyFill="1" applyBorder="1" applyAlignment="1" applyProtection="1">
      <alignment horizontal="right" wrapText="1"/>
    </xf>
    <xf numFmtId="165" fontId="25" fillId="0" borderId="0" xfId="3" applyNumberFormat="1" applyFont="1" applyFill="1" applyBorder="1" applyAlignment="1" applyProtection="1"/>
    <xf numFmtId="0" fontId="43" fillId="0" borderId="0" xfId="0" applyFont="1"/>
    <xf numFmtId="9" fontId="25" fillId="0" borderId="0" xfId="4" applyFont="1"/>
    <xf numFmtId="0" fontId="19" fillId="0" borderId="0" xfId="0" applyFont="1" applyFill="1" applyBorder="1" applyAlignment="1"/>
    <xf numFmtId="0" fontId="10" fillId="0" borderId="0" xfId="0" applyFont="1" applyFill="1" applyBorder="1" applyAlignment="1">
      <alignment vertical="top" wrapText="1"/>
    </xf>
    <xf numFmtId="0" fontId="44" fillId="0" borderId="0" xfId="0" applyFont="1" applyAlignment="1">
      <alignment vertical="top" wrapText="1"/>
    </xf>
    <xf numFmtId="0" fontId="19" fillId="0" borderId="0" xfId="0" applyFont="1" applyAlignment="1"/>
    <xf numFmtId="0" fontId="46" fillId="0" borderId="0" xfId="0" applyFont="1" applyAlignment="1">
      <alignment vertical="top"/>
    </xf>
    <xf numFmtId="0" fontId="45" fillId="0" borderId="0" xfId="0" applyFont="1" applyAlignment="1">
      <alignment vertical="top" wrapText="1"/>
    </xf>
    <xf numFmtId="0" fontId="44" fillId="0" borderId="0" xfId="0" applyFont="1" applyAlignment="1">
      <alignment vertical="top"/>
    </xf>
    <xf numFmtId="166" fontId="4" fillId="0" borderId="0" xfId="0" applyNumberFormat="1" applyFont="1" applyFill="1" applyBorder="1" applyAlignment="1">
      <alignment horizontal="center"/>
    </xf>
    <xf numFmtId="0" fontId="9" fillId="0" borderId="0" xfId="0" applyFont="1" applyFill="1" applyBorder="1"/>
    <xf numFmtId="165"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0" fontId="9" fillId="0" borderId="0" xfId="0" applyFont="1" applyBorder="1"/>
    <xf numFmtId="0" fontId="44" fillId="0" borderId="0" xfId="0" applyFont="1" applyBorder="1" applyAlignment="1">
      <alignment vertical="top" wrapText="1"/>
    </xf>
    <xf numFmtId="0" fontId="20" fillId="0" borderId="0" xfId="0" applyFont="1" applyBorder="1" applyAlignment="1">
      <alignment vertical="center"/>
    </xf>
    <xf numFmtId="0" fontId="47" fillId="0" borderId="0" xfId="2" applyFont="1" applyBorder="1" applyAlignment="1" applyProtection="1">
      <alignment vertical="top" wrapText="1"/>
    </xf>
    <xf numFmtId="0" fontId="49" fillId="0" borderId="0" xfId="2" applyFont="1" applyBorder="1" applyAlignment="1" applyProtection="1">
      <alignment vertical="top" wrapText="1"/>
    </xf>
    <xf numFmtId="0" fontId="50" fillId="11" borderId="1" xfId="3" applyFont="1" applyFill="1" applyBorder="1"/>
    <xf numFmtId="168" fontId="50" fillId="11" borderId="1" xfId="1" applyNumberFormat="1" applyFont="1" applyFill="1" applyBorder="1" applyAlignment="1" applyProtection="1">
      <alignment horizontal="right"/>
    </xf>
    <xf numFmtId="0" fontId="50" fillId="10" borderId="1" xfId="3" applyFont="1" applyFill="1" applyBorder="1"/>
    <xf numFmtId="168" fontId="50" fillId="10" borderId="1" xfId="1" applyNumberFormat="1" applyFont="1" applyFill="1" applyBorder="1" applyAlignment="1" applyProtection="1">
      <alignment horizontal="right"/>
    </xf>
    <xf numFmtId="168" fontId="50" fillId="10" borderId="1" xfId="1" applyNumberFormat="1" applyFont="1" applyFill="1" applyBorder="1" applyAlignment="1" applyProtection="1"/>
    <xf numFmtId="9" fontId="50" fillId="8" borderId="1" xfId="4" applyFont="1" applyFill="1" applyBorder="1"/>
    <xf numFmtId="164" fontId="51" fillId="0" borderId="0" xfId="0" applyNumberFormat="1" applyFont="1"/>
    <xf numFmtId="0" fontId="51" fillId="0" borderId="0" xfId="0" applyFont="1"/>
    <xf numFmtId="4" fontId="50" fillId="11" borderId="1" xfId="3" applyNumberFormat="1" applyFont="1" applyFill="1" applyBorder="1" applyAlignment="1" applyProtection="1">
      <alignment horizontal="right"/>
    </xf>
    <xf numFmtId="0" fontId="50" fillId="10" borderId="1" xfId="3" quotePrefix="1" applyFont="1" applyFill="1" applyBorder="1"/>
    <xf numFmtId="9" fontId="51" fillId="0" borderId="0" xfId="4" applyFont="1"/>
    <xf numFmtId="0" fontId="39" fillId="0" borderId="0" xfId="3" applyNumberFormat="1" applyFont="1" applyFill="1" applyBorder="1" applyAlignment="1" applyProtection="1">
      <alignment wrapText="1"/>
    </xf>
    <xf numFmtId="165" fontId="39" fillId="0" borderId="0" xfId="0" applyNumberFormat="1" applyFont="1" applyFill="1" applyBorder="1" applyAlignment="1" applyProtection="1">
      <alignment horizontal="right"/>
    </xf>
    <xf numFmtId="165" fontId="15" fillId="0" borderId="0" xfId="0" applyNumberFormat="1" applyFont="1" applyFill="1" applyBorder="1" applyAlignment="1">
      <alignment horizontal="right"/>
    </xf>
    <xf numFmtId="0" fontId="44" fillId="0" borderId="0" xfId="0" applyFont="1" applyAlignment="1">
      <alignment horizontal="left" vertical="top" wrapText="1"/>
    </xf>
    <xf numFmtId="0" fontId="20" fillId="0" borderId="0" xfId="0" applyFont="1" applyBorder="1" applyAlignment="1">
      <alignment horizontal="left" vertical="center"/>
    </xf>
    <xf numFmtId="0" fontId="47" fillId="0" borderId="0" xfId="2" applyFont="1" applyBorder="1" applyAlignment="1" applyProtection="1">
      <alignment horizontal="right" vertical="top" wrapText="1"/>
    </xf>
    <xf numFmtId="0" fontId="49" fillId="0" borderId="0" xfId="2" applyFont="1" applyBorder="1" applyAlignment="1" applyProtection="1">
      <alignment horizontal="right" vertical="top" wrapText="1"/>
    </xf>
    <xf numFmtId="0" fontId="16" fillId="7" borderId="0" xfId="0" applyFont="1" applyFill="1" applyBorder="1" applyAlignment="1">
      <alignment horizontal="center" vertical="center"/>
    </xf>
    <xf numFmtId="0" fontId="42" fillId="0" borderId="0" xfId="0" applyFont="1" applyFill="1" applyAlignment="1">
      <alignment horizontal="center"/>
    </xf>
    <xf numFmtId="0" fontId="42" fillId="0" borderId="0" xfId="0" applyFont="1" applyAlignment="1">
      <alignment horizontal="center"/>
    </xf>
    <xf numFmtId="0" fontId="45" fillId="0" borderId="0" xfId="0" applyFont="1" applyAlignment="1">
      <alignment horizontal="left" vertical="top" wrapText="1"/>
    </xf>
    <xf numFmtId="0" fontId="45" fillId="0" borderId="0" xfId="0" applyFont="1" applyAlignment="1">
      <alignment horizontal="left" vertical="top"/>
    </xf>
    <xf numFmtId="0" fontId="45" fillId="0" borderId="0" xfId="0" applyFont="1" applyAlignment="1">
      <alignment vertical="top" wrapText="1"/>
    </xf>
    <xf numFmtId="9" fontId="35" fillId="11" borderId="5" xfId="4" quotePrefix="1" applyFont="1" applyFill="1" applyBorder="1" applyAlignment="1">
      <alignment horizontal="center"/>
    </xf>
    <xf numFmtId="9" fontId="35" fillId="11" borderId="5" xfId="4" applyFont="1" applyFill="1" applyBorder="1" applyAlignment="1">
      <alignment horizontal="center"/>
    </xf>
    <xf numFmtId="9" fontId="35" fillId="11" borderId="44" xfId="4" applyFont="1" applyFill="1" applyBorder="1" applyAlignment="1">
      <alignment horizontal="center"/>
    </xf>
    <xf numFmtId="9" fontId="32" fillId="11" borderId="47" xfId="4" applyFont="1" applyFill="1" applyBorder="1" applyAlignment="1">
      <alignment horizontal="center"/>
    </xf>
    <xf numFmtId="9" fontId="32" fillId="11" borderId="48" xfId="4" applyFont="1" applyFill="1" applyBorder="1" applyAlignment="1">
      <alignment horizontal="center"/>
    </xf>
    <xf numFmtId="9" fontId="32" fillId="11" borderId="9" xfId="4" applyFont="1" applyFill="1" applyBorder="1" applyAlignment="1">
      <alignment horizontal="center"/>
    </xf>
    <xf numFmtId="0" fontId="35" fillId="6" borderId="32" xfId="0" applyFont="1" applyFill="1" applyBorder="1" applyAlignment="1">
      <alignment horizontal="center"/>
    </xf>
    <xf numFmtId="0" fontId="35" fillId="6" borderId="11" xfId="0" applyFont="1" applyFill="1" applyBorder="1" applyAlignment="1">
      <alignment horizontal="center"/>
    </xf>
    <xf numFmtId="9" fontId="35" fillId="11" borderId="6" xfId="4" applyFont="1" applyFill="1" applyBorder="1" applyAlignment="1">
      <alignment horizontal="center"/>
    </xf>
    <xf numFmtId="9" fontId="32" fillId="14" borderId="14" xfId="4" applyFont="1" applyFill="1" applyBorder="1" applyAlignment="1">
      <alignment horizontal="center"/>
    </xf>
    <xf numFmtId="9" fontId="32" fillId="14" borderId="49" xfId="4" applyFont="1" applyFill="1" applyBorder="1" applyAlignment="1">
      <alignment horizontal="center"/>
    </xf>
    <xf numFmtId="0" fontId="34" fillId="14" borderId="42" xfId="0" applyFont="1" applyFill="1" applyBorder="1" applyAlignment="1">
      <alignment horizontal="center" vertical="top" wrapText="1"/>
    </xf>
    <xf numFmtId="0" fontId="34" fillId="14" borderId="43" xfId="0" applyFont="1" applyFill="1" applyBorder="1" applyAlignment="1">
      <alignment horizontal="center" vertical="top" wrapText="1"/>
    </xf>
    <xf numFmtId="0" fontId="34" fillId="14" borderId="26" xfId="0" applyFont="1" applyFill="1" applyBorder="1" applyAlignment="1">
      <alignment horizontal="center" vertical="top" wrapText="1"/>
    </xf>
    <xf numFmtId="0" fontId="34" fillId="14" borderId="27" xfId="0" applyFont="1" applyFill="1" applyBorder="1" applyAlignment="1">
      <alignment horizontal="center" vertical="top" wrapText="1"/>
    </xf>
    <xf numFmtId="0" fontId="34" fillId="14" borderId="28" xfId="0" applyFont="1" applyFill="1" applyBorder="1" applyAlignment="1">
      <alignment horizontal="center" vertical="top" wrapText="1"/>
    </xf>
    <xf numFmtId="0" fontId="34" fillId="14" borderId="50" xfId="0" applyFont="1" applyFill="1" applyBorder="1" applyAlignment="1">
      <alignment horizontal="center" vertical="top" wrapText="1"/>
    </xf>
    <xf numFmtId="0" fontId="34" fillId="14" borderId="51" xfId="0" applyFont="1" applyFill="1" applyBorder="1" applyAlignment="1">
      <alignment horizontal="center" vertical="top" wrapText="1"/>
    </xf>
    <xf numFmtId="0" fontId="34" fillId="14" borderId="40" xfId="0" applyFont="1" applyFill="1" applyBorder="1" applyAlignment="1">
      <alignment horizontal="center" vertical="top" wrapText="1"/>
    </xf>
    <xf numFmtId="0" fontId="34" fillId="14" borderId="52" xfId="0" applyFont="1" applyFill="1" applyBorder="1" applyAlignment="1">
      <alignment horizontal="center" vertical="top" wrapText="1"/>
    </xf>
    <xf numFmtId="165" fontId="35" fillId="6" borderId="11" xfId="0" applyNumberFormat="1" applyFont="1" applyFill="1" applyBorder="1" applyAlignment="1">
      <alignment horizontal="right"/>
    </xf>
    <xf numFmtId="165" fontId="35" fillId="6" borderId="33" xfId="0" applyNumberFormat="1" applyFont="1" applyFill="1" applyBorder="1" applyAlignment="1">
      <alignment horizontal="right"/>
    </xf>
    <xf numFmtId="0" fontId="42" fillId="0" borderId="0" xfId="0" applyFont="1" applyFill="1" applyBorder="1" applyAlignment="1">
      <alignment horizontal="center" vertical="center"/>
    </xf>
    <xf numFmtId="0" fontId="42" fillId="0" borderId="53" xfId="0" applyFont="1" applyFill="1" applyBorder="1" applyAlignment="1">
      <alignment horizontal="center" vertical="center"/>
    </xf>
    <xf numFmtId="0" fontId="33" fillId="3" borderId="23" xfId="0" applyFont="1" applyFill="1" applyBorder="1" applyAlignment="1">
      <alignment horizontal="center" wrapText="1"/>
    </xf>
    <xf numFmtId="0" fontId="33" fillId="3" borderId="24" xfId="0" applyFont="1" applyFill="1" applyBorder="1" applyAlignment="1">
      <alignment horizontal="center" wrapText="1"/>
    </xf>
    <xf numFmtId="0" fontId="33" fillId="3" borderId="25" xfId="0" applyFont="1" applyFill="1" applyBorder="1" applyAlignment="1">
      <alignment horizontal="center" wrapText="1"/>
    </xf>
    <xf numFmtId="0" fontId="33" fillId="3" borderId="29" xfId="0" applyFont="1" applyFill="1" applyBorder="1" applyAlignment="1">
      <alignment horizontal="center" wrapText="1"/>
    </xf>
    <xf numFmtId="0" fontId="33" fillId="3" borderId="30" xfId="0" applyFont="1" applyFill="1" applyBorder="1" applyAlignment="1">
      <alignment horizontal="center" wrapText="1"/>
    </xf>
    <xf numFmtId="0" fontId="33" fillId="3" borderId="31" xfId="0" applyFont="1" applyFill="1" applyBorder="1" applyAlignment="1">
      <alignment horizontal="center" wrapText="1"/>
    </xf>
    <xf numFmtId="9" fontId="32" fillId="11" borderId="5" xfId="4" applyFont="1" applyFill="1" applyBorder="1" applyAlignment="1">
      <alignment horizontal="center"/>
    </xf>
    <xf numFmtId="9" fontId="32" fillId="11" borderId="44" xfId="4" applyFont="1" applyFill="1" applyBorder="1" applyAlignment="1">
      <alignment horizontal="center"/>
    </xf>
    <xf numFmtId="0" fontId="35" fillId="6" borderId="11" xfId="0" quotePrefix="1" applyFont="1" applyFill="1" applyBorder="1" applyAlignment="1">
      <alignment horizontal="center"/>
    </xf>
    <xf numFmtId="0" fontId="35" fillId="6" borderId="32" xfId="0" quotePrefix="1" applyFont="1" applyFill="1" applyBorder="1" applyAlignment="1">
      <alignment horizontal="center"/>
    </xf>
    <xf numFmtId="165" fontId="35" fillId="6" borderId="11" xfId="0" applyNumberFormat="1" applyFont="1" applyFill="1" applyBorder="1" applyAlignment="1">
      <alignment horizontal="center"/>
    </xf>
    <xf numFmtId="0" fontId="32" fillId="6" borderId="45" xfId="0" applyFont="1" applyFill="1" applyBorder="1" applyAlignment="1">
      <alignment horizontal="center"/>
    </xf>
    <xf numFmtId="0" fontId="32" fillId="6" borderId="15" xfId="0" applyFont="1" applyFill="1" applyBorder="1" applyAlignment="1">
      <alignment horizontal="center"/>
    </xf>
    <xf numFmtId="0" fontId="3" fillId="3" borderId="58" xfId="0" applyFont="1" applyFill="1" applyBorder="1" applyAlignment="1">
      <alignment horizontal="center" wrapText="1"/>
    </xf>
    <xf numFmtId="0" fontId="19" fillId="0" borderId="0" xfId="0" applyFont="1" applyFill="1" applyBorder="1" applyAlignment="1">
      <alignment horizontal="left"/>
    </xf>
    <xf numFmtId="0" fontId="45" fillId="0" borderId="0" xfId="0" applyFont="1" applyFill="1" applyBorder="1" applyAlignment="1">
      <alignment horizontal="justify" vertical="top" wrapText="1"/>
    </xf>
    <xf numFmtId="0" fontId="3" fillId="14" borderId="57" xfId="0" applyFont="1" applyFill="1" applyBorder="1" applyAlignment="1">
      <alignment horizontal="center"/>
    </xf>
    <xf numFmtId="0" fontId="3" fillId="14" borderId="58" xfId="0" applyFont="1" applyFill="1" applyBorder="1" applyAlignment="1">
      <alignment horizontal="center"/>
    </xf>
    <xf numFmtId="165" fontId="35" fillId="6" borderId="33" xfId="0" applyNumberFormat="1" applyFont="1" applyFill="1" applyBorder="1" applyAlignment="1">
      <alignment horizontal="center"/>
    </xf>
    <xf numFmtId="165" fontId="32" fillId="6" borderId="15" xfId="0" applyNumberFormat="1" applyFont="1" applyFill="1" applyBorder="1" applyAlignment="1">
      <alignment horizontal="right"/>
    </xf>
    <xf numFmtId="0" fontId="32" fillId="3" borderId="17" xfId="0" applyFont="1" applyFill="1" applyBorder="1" applyAlignment="1">
      <alignment horizontal="center"/>
    </xf>
    <xf numFmtId="9" fontId="35" fillId="11" borderId="6" xfId="4" quotePrefix="1" applyFont="1" applyFill="1" applyBorder="1" applyAlignment="1">
      <alignment horizontal="center"/>
    </xf>
    <xf numFmtId="0" fontId="32" fillId="3" borderId="38" xfId="0" applyFont="1" applyFill="1" applyBorder="1" applyAlignment="1">
      <alignment horizontal="center"/>
    </xf>
    <xf numFmtId="0" fontId="32" fillId="3" borderId="22" xfId="0" applyFont="1" applyFill="1" applyBorder="1" applyAlignment="1">
      <alignment horizontal="center"/>
    </xf>
    <xf numFmtId="165" fontId="32" fillId="3" borderId="17" xfId="0" applyNumberFormat="1" applyFont="1" applyFill="1" applyBorder="1" applyAlignment="1">
      <alignment horizontal="right"/>
    </xf>
    <xf numFmtId="165" fontId="32" fillId="3" borderId="39" xfId="0" applyNumberFormat="1" applyFont="1" applyFill="1" applyBorder="1" applyAlignment="1">
      <alignment horizontal="right"/>
    </xf>
    <xf numFmtId="0" fontId="3" fillId="3" borderId="57" xfId="0" applyFont="1" applyFill="1" applyBorder="1" applyAlignment="1">
      <alignment horizontal="center" wrapText="1"/>
    </xf>
    <xf numFmtId="0" fontId="35" fillId="6" borderId="32" xfId="0" applyFont="1" applyFill="1" applyBorder="1" applyAlignment="1">
      <alignment horizontal="left" indent="1"/>
    </xf>
    <xf numFmtId="0" fontId="35" fillId="6" borderId="11" xfId="0" applyFont="1" applyFill="1" applyBorder="1" applyAlignment="1">
      <alignment horizontal="left" indent="1"/>
    </xf>
    <xf numFmtId="0" fontId="35" fillId="6" borderId="19" xfId="0" applyFont="1" applyFill="1" applyBorder="1" applyAlignment="1">
      <alignment horizontal="left" indent="1"/>
    </xf>
    <xf numFmtId="0" fontId="32" fillId="6" borderId="45" xfId="0" applyFont="1" applyFill="1" applyBorder="1" applyAlignment="1">
      <alignment horizontal="left"/>
    </xf>
    <xf numFmtId="0" fontId="32" fillId="6" borderId="15" xfId="0" applyFont="1" applyFill="1" applyBorder="1" applyAlignment="1">
      <alignment horizontal="left"/>
    </xf>
    <xf numFmtId="0" fontId="32" fillId="6" borderId="18" xfId="0" applyFont="1" applyFill="1" applyBorder="1" applyAlignment="1">
      <alignment horizontal="left"/>
    </xf>
    <xf numFmtId="165" fontId="32" fillId="6" borderId="46" xfId="0" applyNumberFormat="1" applyFont="1" applyFill="1" applyBorder="1" applyAlignment="1">
      <alignment horizontal="right"/>
    </xf>
    <xf numFmtId="0" fontId="45" fillId="0" borderId="0" xfId="0" applyFont="1" applyFill="1" applyBorder="1" applyAlignment="1">
      <alignment vertical="top" wrapText="1"/>
    </xf>
    <xf numFmtId="9" fontId="32" fillId="14" borderId="16" xfId="4" applyFont="1" applyFill="1" applyBorder="1" applyAlignment="1">
      <alignment horizontal="center"/>
    </xf>
    <xf numFmtId="0" fontId="9" fillId="3" borderId="57" xfId="0" applyFont="1" applyFill="1" applyBorder="1" applyAlignment="1">
      <alignment horizontal="center" vertical="center" wrapText="1"/>
    </xf>
    <xf numFmtId="0" fontId="9" fillId="3" borderId="58" xfId="0" applyFont="1" applyFill="1" applyBorder="1" applyAlignment="1">
      <alignment horizontal="center" vertical="center" wrapText="1"/>
    </xf>
    <xf numFmtId="165" fontId="32" fillId="6" borderId="13" xfId="0" applyNumberFormat="1" applyFont="1" applyFill="1" applyBorder="1" applyAlignment="1">
      <alignment horizontal="right"/>
    </xf>
    <xf numFmtId="0" fontId="34" fillId="3" borderId="11" xfId="0" applyFont="1" applyFill="1" applyBorder="1" applyAlignment="1">
      <alignment horizontal="center" vertical="top" wrapText="1"/>
    </xf>
    <xf numFmtId="0" fontId="34" fillId="3" borderId="33" xfId="0" applyFont="1" applyFill="1" applyBorder="1" applyAlignment="1">
      <alignment horizontal="center" vertical="top" wrapText="1"/>
    </xf>
    <xf numFmtId="0" fontId="34" fillId="3" borderId="12" xfId="0" applyFont="1" applyFill="1" applyBorder="1" applyAlignment="1">
      <alignment horizontal="center" vertical="top" wrapText="1"/>
    </xf>
    <xf numFmtId="0" fontId="34" fillId="3" borderId="35" xfId="0" applyFont="1" applyFill="1" applyBorder="1" applyAlignment="1">
      <alignment horizontal="center" vertical="top" wrapText="1"/>
    </xf>
    <xf numFmtId="165" fontId="32" fillId="6" borderId="37" xfId="0" applyNumberFormat="1" applyFont="1" applyFill="1" applyBorder="1" applyAlignment="1">
      <alignment horizontal="right"/>
    </xf>
    <xf numFmtId="0" fontId="17" fillId="0" borderId="0" xfId="0" applyFont="1" applyBorder="1" applyAlignment="1">
      <alignment horizontal="right" vertical="center"/>
    </xf>
    <xf numFmtId="0" fontId="32" fillId="6" borderId="13" xfId="0" applyFont="1" applyFill="1" applyBorder="1" applyAlignment="1">
      <alignment horizontal="center"/>
    </xf>
    <xf numFmtId="0" fontId="34" fillId="3" borderId="32" xfId="0" applyFont="1" applyFill="1" applyBorder="1" applyAlignment="1">
      <alignment horizontal="center" vertical="top" wrapText="1"/>
    </xf>
    <xf numFmtId="0" fontId="34" fillId="3" borderId="34" xfId="0" applyFont="1" applyFill="1" applyBorder="1" applyAlignment="1">
      <alignment horizontal="center" vertical="top" wrapText="1"/>
    </xf>
    <xf numFmtId="9" fontId="32" fillId="11" borderId="6" xfId="4" applyFont="1" applyFill="1" applyBorder="1" applyAlignment="1">
      <alignment horizontal="center"/>
    </xf>
    <xf numFmtId="0" fontId="32" fillId="6" borderId="36" xfId="0" applyFont="1" applyFill="1" applyBorder="1" applyAlignment="1">
      <alignment horizontal="center"/>
    </xf>
    <xf numFmtId="0" fontId="32" fillId="3" borderId="29" xfId="0" applyFont="1" applyFill="1" applyBorder="1" applyAlignment="1">
      <alignment horizontal="center" wrapText="1"/>
    </xf>
    <xf numFmtId="0" fontId="32" fillId="3" borderId="30" xfId="0" applyFont="1" applyFill="1" applyBorder="1" applyAlignment="1">
      <alignment horizontal="center" wrapText="1"/>
    </xf>
    <xf numFmtId="0" fontId="32" fillId="3" borderId="41" xfId="0" applyFont="1" applyFill="1" applyBorder="1" applyAlignment="1">
      <alignment horizontal="center" wrapText="1"/>
    </xf>
    <xf numFmtId="0" fontId="32" fillId="3" borderId="32" xfId="0" applyFont="1" applyFill="1" applyBorder="1" applyAlignment="1">
      <alignment horizontal="center" wrapText="1"/>
    </xf>
    <xf numFmtId="0" fontId="32" fillId="3" borderId="11" xfId="0" applyFont="1" applyFill="1" applyBorder="1" applyAlignment="1">
      <alignment horizontal="center" wrapText="1"/>
    </xf>
    <xf numFmtId="0" fontId="32" fillId="3" borderId="19" xfId="0" applyFont="1" applyFill="1" applyBorder="1" applyAlignment="1">
      <alignment horizontal="center" wrapText="1"/>
    </xf>
    <xf numFmtId="0" fontId="32" fillId="3" borderId="34" xfId="0" applyFont="1" applyFill="1" applyBorder="1" applyAlignment="1">
      <alignment horizontal="center" wrapText="1"/>
    </xf>
    <xf numFmtId="0" fontId="32" fillId="3" borderId="12" xfId="0" applyFont="1" applyFill="1" applyBorder="1" applyAlignment="1">
      <alignment horizontal="center" wrapText="1"/>
    </xf>
    <xf numFmtId="0" fontId="32" fillId="3" borderId="20" xfId="0" applyFont="1" applyFill="1" applyBorder="1" applyAlignment="1">
      <alignment horizontal="center" wrapText="1"/>
    </xf>
    <xf numFmtId="0" fontId="32" fillId="6" borderId="36" xfId="0" applyFont="1" applyFill="1" applyBorder="1" applyAlignment="1">
      <alignment horizontal="left"/>
    </xf>
    <xf numFmtId="0" fontId="32" fillId="6" borderId="13" xfId="0" applyFont="1" applyFill="1" applyBorder="1" applyAlignment="1">
      <alignment horizontal="left"/>
    </xf>
    <xf numFmtId="0" fontId="32" fillId="6" borderId="21" xfId="0" applyFont="1" applyFill="1" applyBorder="1" applyAlignment="1">
      <alignment horizontal="left"/>
    </xf>
    <xf numFmtId="0" fontId="18" fillId="0" borderId="0" xfId="0" applyFont="1" applyBorder="1"/>
    <xf numFmtId="0" fontId="18" fillId="0" borderId="7" xfId="0" applyFont="1" applyBorder="1"/>
    <xf numFmtId="0" fontId="10" fillId="0" borderId="8" xfId="0" applyNumberFormat="1" applyFont="1" applyFill="1" applyBorder="1" applyAlignment="1">
      <alignment horizontal="justify" vertical="top" wrapText="1"/>
    </xf>
    <xf numFmtId="0" fontId="10" fillId="0" borderId="0" xfId="0" applyNumberFormat="1" applyFont="1" applyFill="1" applyBorder="1" applyAlignment="1">
      <alignment horizontal="justify" vertical="top" wrapText="1"/>
    </xf>
    <xf numFmtId="166" fontId="4" fillId="6" borderId="60" xfId="0" applyNumberFormat="1" applyFont="1" applyFill="1" applyBorder="1" applyAlignment="1">
      <alignment horizontal="center"/>
    </xf>
    <xf numFmtId="3" fontId="3" fillId="3" borderId="61" xfId="0" applyNumberFormat="1" applyFont="1" applyFill="1" applyBorder="1" applyAlignment="1">
      <alignment horizontal="center"/>
    </xf>
    <xf numFmtId="0" fontId="3" fillId="3" borderId="61" xfId="0" applyFont="1" applyFill="1" applyBorder="1" applyAlignment="1">
      <alignment horizontal="center"/>
    </xf>
    <xf numFmtId="0" fontId="18" fillId="0" borderId="0" xfId="0" applyFont="1" applyBorder="1" applyAlignment="1">
      <alignment horizontal="left"/>
    </xf>
    <xf numFmtId="0" fontId="18" fillId="0" borderId="7" xfId="0" applyFont="1" applyBorder="1" applyAlignment="1">
      <alignment horizontal="left"/>
    </xf>
    <xf numFmtId="168" fontId="4" fillId="6" borderId="60" xfId="1" applyNumberFormat="1" applyFont="1" applyFill="1" applyBorder="1" applyAlignment="1">
      <alignment horizontal="right"/>
    </xf>
    <xf numFmtId="0" fontId="29" fillId="0" borderId="0" xfId="2" applyFont="1" applyBorder="1" applyAlignment="1" applyProtection="1">
      <alignment horizontal="center" vertical="center"/>
    </xf>
    <xf numFmtId="0" fontId="17" fillId="0" borderId="0" xfId="0" applyFont="1" applyAlignment="1">
      <alignment horizontal="right" vertical="center"/>
    </xf>
    <xf numFmtId="0" fontId="10" fillId="0" borderId="0" xfId="0" applyNumberFormat="1" applyFont="1" applyFill="1" applyBorder="1" applyAlignment="1">
      <alignment horizontal="left" vertical="top" wrapText="1"/>
    </xf>
    <xf numFmtId="0" fontId="4" fillId="6" borderId="59" xfId="0" applyFont="1" applyFill="1" applyBorder="1" applyAlignment="1">
      <alignment horizontal="left"/>
    </xf>
    <xf numFmtId="3" fontId="4" fillId="6" borderId="59" xfId="0" applyNumberFormat="1" applyFont="1" applyFill="1" applyBorder="1" applyAlignment="1">
      <alignment horizontal="center"/>
    </xf>
    <xf numFmtId="0" fontId="4" fillId="6" borderId="59" xfId="0" applyFont="1" applyFill="1" applyBorder="1" applyAlignment="1">
      <alignment horizontal="center"/>
    </xf>
    <xf numFmtId="166" fontId="4" fillId="6" borderId="59" xfId="0" applyNumberFormat="1" applyFont="1" applyFill="1" applyBorder="1" applyAlignment="1">
      <alignment horizontal="center"/>
    </xf>
    <xf numFmtId="0" fontId="3" fillId="3" borderId="58" xfId="0" applyFont="1" applyFill="1" applyBorder="1" applyAlignment="1">
      <alignment horizontal="left" wrapText="1"/>
    </xf>
    <xf numFmtId="0" fontId="19" fillId="0" borderId="0" xfId="0" applyFont="1" applyAlignment="1">
      <alignment horizontal="center"/>
    </xf>
    <xf numFmtId="9" fontId="4" fillId="11" borderId="59" xfId="4" applyFont="1" applyFill="1" applyBorder="1" applyAlignment="1">
      <alignment horizontal="center"/>
    </xf>
    <xf numFmtId="9" fontId="4" fillId="11" borderId="60" xfId="4" applyFont="1" applyFill="1" applyBorder="1" applyAlignment="1">
      <alignment horizontal="center"/>
    </xf>
    <xf numFmtId="9" fontId="4" fillId="14" borderId="61" xfId="4" applyFont="1" applyFill="1" applyBorder="1" applyAlignment="1">
      <alignment horizontal="center"/>
    </xf>
    <xf numFmtId="0" fontId="42" fillId="0" borderId="0" xfId="0" applyFont="1" applyFill="1" applyAlignment="1">
      <alignment horizontal="center" vertical="center"/>
    </xf>
    <xf numFmtId="0" fontId="42" fillId="0" borderId="62" xfId="0" applyFont="1" applyFill="1" applyBorder="1" applyAlignment="1">
      <alignment horizontal="center" vertical="center"/>
    </xf>
    <xf numFmtId="0" fontId="3" fillId="3" borderId="63" xfId="0" applyFont="1" applyFill="1" applyBorder="1" applyAlignment="1">
      <alignment horizontal="center"/>
    </xf>
    <xf numFmtId="0" fontId="3" fillId="3" borderId="64" xfId="0" applyFont="1" applyFill="1" applyBorder="1" applyAlignment="1">
      <alignment horizontal="center"/>
    </xf>
    <xf numFmtId="0" fontId="3" fillId="3" borderId="65" xfId="0" applyFont="1" applyFill="1" applyBorder="1" applyAlignment="1">
      <alignment horizontal="center"/>
    </xf>
    <xf numFmtId="168" fontId="4" fillId="6" borderId="59" xfId="1" applyNumberFormat="1" applyFont="1" applyFill="1" applyBorder="1" applyAlignment="1">
      <alignment horizontal="right"/>
    </xf>
    <xf numFmtId="0" fontId="4" fillId="6" borderId="60" xfId="0" applyFont="1" applyFill="1" applyBorder="1" applyAlignment="1">
      <alignment horizontal="left"/>
    </xf>
    <xf numFmtId="3" fontId="4" fillId="6" borderId="60" xfId="0" applyNumberFormat="1" applyFont="1" applyFill="1" applyBorder="1" applyAlignment="1">
      <alignment horizontal="center"/>
    </xf>
    <xf numFmtId="0" fontId="4" fillId="6" borderId="60" xfId="0" applyFont="1" applyFill="1" applyBorder="1" applyAlignment="1">
      <alignment horizontal="center"/>
    </xf>
    <xf numFmtId="166" fontId="3" fillId="3" borderId="61" xfId="0" applyNumberFormat="1" applyFont="1" applyFill="1" applyBorder="1" applyAlignment="1">
      <alignment horizontal="center"/>
    </xf>
    <xf numFmtId="168" fontId="3" fillId="3" borderId="61" xfId="1" applyNumberFormat="1" applyFont="1" applyFill="1" applyBorder="1" applyAlignment="1">
      <alignment horizontal="right"/>
    </xf>
  </cellXfs>
  <cellStyles count="5">
    <cellStyle name="Comma" xfId="1" builtinId="3"/>
    <cellStyle name="Hyperlink" xfId="2" builtinId="8"/>
    <cellStyle name="Normal" xfId="0" builtinId="0"/>
    <cellStyle name="Normal 2"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A84"/>
      <rgbColor rgb="0046166B"/>
      <rgbColor rgb="00A00000"/>
      <rgbColor rgb="00387C2B"/>
      <rgbColor rgb="00FF8000"/>
      <rgbColor rgb="000083BF"/>
      <rgbColor rgb="006234A4"/>
      <rgbColor rgb="00DC0A0A"/>
      <rgbColor rgb="0078A22F"/>
      <rgbColor rgb="00FFB400"/>
      <rgbColor rgb="00766C62"/>
      <rgbColor rgb="00A0968C"/>
      <rgbColor rgb="00828282"/>
      <rgbColor rgb="00BABABA"/>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75" b="1" i="0" u="none" strike="noStrike" baseline="0">
                <a:solidFill>
                  <a:srgbClr val="000000"/>
                </a:solidFill>
                <a:latin typeface="Arial"/>
                <a:ea typeface="Arial"/>
                <a:cs typeface="Arial"/>
              </a:defRPr>
            </a:pPr>
            <a:r>
              <a:rPr lang="en-US"/>
              <a:t>Announced European Target M&amp;A by Industry</a:t>
            </a:r>
          </a:p>
        </c:rich>
      </c:tx>
      <c:layout/>
      <c:spPr>
        <a:noFill/>
        <a:ln w="25400">
          <a:noFill/>
        </a:ln>
      </c:spPr>
    </c:title>
    <c:plotArea>
      <c:layout/>
      <c:pieChart>
        <c:varyColors val="1"/>
        <c:ser>
          <c:idx val="0"/>
          <c:order val="0"/>
          <c:spPr>
            <a:solidFill>
              <a:srgbClr val="005A84"/>
            </a:solidFill>
            <a:ln w="12700">
              <a:solidFill>
                <a:srgbClr val="000000"/>
              </a:solidFill>
              <a:prstDash val="solid"/>
            </a:ln>
          </c:spPr>
          <c:dPt>
            <c:idx val="1"/>
            <c:spPr>
              <a:solidFill>
                <a:srgbClr val="46166B"/>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dLbl>
              <c:idx val="11"/>
              <c:layout/>
              <c:dLblPos val="bestFit"/>
              <c:showCatName val="1"/>
              <c:showPercent val="1"/>
            </c:dLbl>
            <c:dLbl>
              <c:idx val="12"/>
              <c:layout/>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ser>
          <c:idx val="1"/>
          <c:order val="1"/>
          <c:spPr>
            <a:solidFill>
              <a:srgbClr val="46166B"/>
            </a:solidFill>
            <a:ln w="12700">
              <a:solidFill>
                <a:srgbClr val="000000"/>
              </a:solidFill>
              <a:prstDash val="solid"/>
            </a:ln>
          </c:spPr>
          <c:dPt>
            <c:idx val="0"/>
            <c:spPr>
              <a:solidFill>
                <a:srgbClr val="005A84"/>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ser>
          <c:idx val="2"/>
          <c:order val="2"/>
          <c:spPr>
            <a:solidFill>
              <a:srgbClr val="A00000"/>
            </a:solidFill>
            <a:ln w="12700">
              <a:solidFill>
                <a:srgbClr val="000000"/>
              </a:solidFill>
              <a:prstDash val="solid"/>
            </a:ln>
          </c:spPr>
          <c:dPt>
            <c:idx val="0"/>
            <c:spPr>
              <a:solidFill>
                <a:srgbClr val="005A84"/>
              </a:solidFill>
              <a:ln w="12700">
                <a:solidFill>
                  <a:srgbClr val="000000"/>
                </a:solidFill>
                <a:prstDash val="solid"/>
              </a:ln>
            </c:spPr>
          </c:dPt>
          <c:dPt>
            <c:idx val="1"/>
            <c:spPr>
              <a:solidFill>
                <a:srgbClr val="46166B"/>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dLbls>
          <c:showCatName val="1"/>
          <c:showPercent val="1"/>
        </c:dLbls>
        <c:firstSliceAng val="0"/>
      </c:pieChart>
      <c:spPr>
        <a:noFill/>
        <a:ln w="25400">
          <a:noFill/>
        </a:ln>
      </c:spPr>
    </c:plotArea>
    <c:plotVisOnly val="1"/>
    <c:dispBlanksAs val="zero"/>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view3D>
      <c:rotX val="54"/>
      <c:hPercent val="5"/>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tx>
            <c:v>1/1/2004 -12/31/2004</c:v>
          </c:tx>
          <c:spPr>
            <a:solidFill>
              <a:srgbClr val="46166B"/>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336559.4</c:v>
              </c:pt>
              <c:pt idx="1">
                <c:v>296068.09999999998</c:v>
              </c:pt>
              <c:pt idx="2">
                <c:v>215211.3</c:v>
              </c:pt>
              <c:pt idx="3">
                <c:v>195314.5</c:v>
              </c:pt>
              <c:pt idx="4">
                <c:v>182861</c:v>
              </c:pt>
              <c:pt idx="5">
                <c:v>134289.60000000001</c:v>
              </c:pt>
              <c:pt idx="6">
                <c:v>130082.1</c:v>
              </c:pt>
              <c:pt idx="7">
                <c:v>127738.3</c:v>
              </c:pt>
              <c:pt idx="8">
                <c:v>109659</c:v>
              </c:pt>
              <c:pt idx="9">
                <c:v>83493.600000000006</c:v>
              </c:pt>
              <c:pt idx="10">
                <c:v>72670.399999999994</c:v>
              </c:pt>
              <c:pt idx="11">
                <c:v>63998.7</c:v>
              </c:pt>
              <c:pt idx="12">
                <c:v>887.9</c:v>
              </c:pt>
            </c:numLit>
          </c:val>
        </c:ser>
        <c:ser>
          <c:idx val="1"/>
          <c:order val="1"/>
          <c:tx>
            <c:v>1/1/2003 - 12/31/2003</c:v>
          </c:tx>
          <c:spPr>
            <a:solidFill>
              <a:srgbClr val="A00000"/>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298859.7</c:v>
              </c:pt>
              <c:pt idx="1">
                <c:v>154043.70000000001</c:v>
              </c:pt>
              <c:pt idx="2">
                <c:v>113512.4</c:v>
              </c:pt>
              <c:pt idx="3">
                <c:v>104895.2</c:v>
              </c:pt>
              <c:pt idx="4">
                <c:v>104684.7</c:v>
              </c:pt>
              <c:pt idx="5">
                <c:v>107004.5</c:v>
              </c:pt>
              <c:pt idx="6">
                <c:v>107147.1</c:v>
              </c:pt>
              <c:pt idx="7">
                <c:v>133217.79999999999</c:v>
              </c:pt>
              <c:pt idx="8">
                <c:v>82705.100000000006</c:v>
              </c:pt>
              <c:pt idx="9">
                <c:v>42050.7</c:v>
              </c:pt>
              <c:pt idx="10">
                <c:v>67010.100000000006</c:v>
              </c:pt>
              <c:pt idx="11">
                <c:v>64289.5</c:v>
              </c:pt>
              <c:pt idx="12">
                <c:v>121.1</c:v>
              </c:pt>
            </c:numLit>
          </c:val>
        </c:ser>
        <c:shape val="box"/>
        <c:axId val="200071808"/>
        <c:axId val="200073984"/>
        <c:axId val="0"/>
      </c:bar3DChart>
      <c:catAx>
        <c:axId val="200071808"/>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Macro Industry</a:t>
                </a:r>
              </a:p>
            </c:rich>
          </c:tx>
          <c:layout/>
          <c:spPr>
            <a:noFill/>
            <a:ln w="25400">
              <a:noFill/>
            </a:ln>
          </c:spPr>
        </c:title>
        <c:numFmt formatCode="General" sourceLinked="1"/>
        <c:tickLblPos val="low"/>
        <c:spPr>
          <a:ln w="3175">
            <a:solidFill>
              <a:srgbClr val="000000"/>
            </a:solidFill>
            <a:prstDash val="solid"/>
          </a:ln>
        </c:spPr>
        <c:txPr>
          <a:bodyPr rot="-2700000" vert="horz"/>
          <a:lstStyle/>
          <a:p>
            <a:pPr>
              <a:defRPr sz="100" b="0" i="0" u="none" strike="noStrike" baseline="0">
                <a:solidFill>
                  <a:srgbClr val="000000"/>
                </a:solidFill>
                <a:latin typeface="Times New Roman"/>
                <a:ea typeface="Times New Roman"/>
                <a:cs typeface="Times New Roman"/>
              </a:defRPr>
            </a:pPr>
            <a:endParaRPr lang="en-US"/>
          </a:p>
        </c:txPr>
        <c:crossAx val="200073984"/>
        <c:crosses val="autoZero"/>
        <c:auto val="1"/>
        <c:lblAlgn val="ctr"/>
        <c:lblOffset val="100"/>
        <c:tickLblSkip val="7"/>
        <c:tickMarkSkip val="1"/>
      </c:catAx>
      <c:valAx>
        <c:axId val="200073984"/>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Rank Value ($mil)</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200071808"/>
        <c:crosses val="autoZero"/>
        <c:crossBetween val="between"/>
      </c:valAx>
      <c:spPr>
        <a:noFill/>
        <a:ln w="25400">
          <a:noFill/>
        </a:ln>
      </c:spPr>
    </c:plotArea>
    <c:plotVisOnly val="1"/>
    <c:dispBlanksAs val="gap"/>
  </c:chart>
  <c:spPr>
    <a:no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view3D>
      <c:rotX val="54"/>
      <c:hPercent val="5"/>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tx>
            <c:v>1/1/2004 -12/31/2004</c:v>
          </c:tx>
          <c:spPr>
            <a:solidFill>
              <a:srgbClr val="46166B"/>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336559.4</c:v>
              </c:pt>
              <c:pt idx="1">
                <c:v>296068.09999999998</c:v>
              </c:pt>
              <c:pt idx="2">
                <c:v>215211.3</c:v>
              </c:pt>
              <c:pt idx="3">
                <c:v>195314.5</c:v>
              </c:pt>
              <c:pt idx="4">
                <c:v>182861</c:v>
              </c:pt>
              <c:pt idx="5">
                <c:v>134289.60000000001</c:v>
              </c:pt>
              <c:pt idx="6">
                <c:v>130082.1</c:v>
              </c:pt>
              <c:pt idx="7">
                <c:v>127738.3</c:v>
              </c:pt>
              <c:pt idx="8">
                <c:v>109659</c:v>
              </c:pt>
              <c:pt idx="9">
                <c:v>83493.600000000006</c:v>
              </c:pt>
              <c:pt idx="10">
                <c:v>72670.399999999994</c:v>
              </c:pt>
              <c:pt idx="11">
                <c:v>63998.7</c:v>
              </c:pt>
              <c:pt idx="12">
                <c:v>887.9</c:v>
              </c:pt>
            </c:numLit>
          </c:val>
        </c:ser>
        <c:ser>
          <c:idx val="1"/>
          <c:order val="1"/>
          <c:tx>
            <c:v>1/1/2003 - 12/31/2003</c:v>
          </c:tx>
          <c:spPr>
            <a:solidFill>
              <a:srgbClr val="A00000"/>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298859.7</c:v>
              </c:pt>
              <c:pt idx="1">
                <c:v>154043.70000000001</c:v>
              </c:pt>
              <c:pt idx="2">
                <c:v>113512.4</c:v>
              </c:pt>
              <c:pt idx="3">
                <c:v>104895.2</c:v>
              </c:pt>
              <c:pt idx="4">
                <c:v>104684.7</c:v>
              </c:pt>
              <c:pt idx="5">
                <c:v>107004.5</c:v>
              </c:pt>
              <c:pt idx="6">
                <c:v>107147.1</c:v>
              </c:pt>
              <c:pt idx="7">
                <c:v>133217.79999999999</c:v>
              </c:pt>
              <c:pt idx="8">
                <c:v>82705.100000000006</c:v>
              </c:pt>
              <c:pt idx="9">
                <c:v>42050.7</c:v>
              </c:pt>
              <c:pt idx="10">
                <c:v>67010.100000000006</c:v>
              </c:pt>
              <c:pt idx="11">
                <c:v>64289.5</c:v>
              </c:pt>
              <c:pt idx="12">
                <c:v>121.1</c:v>
              </c:pt>
            </c:numLit>
          </c:val>
        </c:ser>
        <c:shape val="box"/>
        <c:axId val="202392704"/>
        <c:axId val="202394624"/>
        <c:axId val="0"/>
      </c:bar3DChart>
      <c:catAx>
        <c:axId val="202392704"/>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Macro Industry</a:t>
                </a:r>
              </a:p>
            </c:rich>
          </c:tx>
          <c:layout/>
          <c:spPr>
            <a:noFill/>
            <a:ln w="25400">
              <a:noFill/>
            </a:ln>
          </c:spPr>
        </c:title>
        <c:numFmt formatCode="General" sourceLinked="1"/>
        <c:tickLblPos val="low"/>
        <c:spPr>
          <a:ln w="3175">
            <a:solidFill>
              <a:srgbClr val="000000"/>
            </a:solidFill>
            <a:prstDash val="solid"/>
          </a:ln>
        </c:spPr>
        <c:txPr>
          <a:bodyPr rot="-2700000" vert="horz"/>
          <a:lstStyle/>
          <a:p>
            <a:pPr>
              <a:defRPr sz="100" b="0" i="0" u="none" strike="noStrike" baseline="0">
                <a:solidFill>
                  <a:srgbClr val="000000"/>
                </a:solidFill>
                <a:latin typeface="Times New Roman"/>
                <a:ea typeface="Times New Roman"/>
                <a:cs typeface="Times New Roman"/>
              </a:defRPr>
            </a:pPr>
            <a:endParaRPr lang="en-US"/>
          </a:p>
        </c:txPr>
        <c:crossAx val="202394624"/>
        <c:crosses val="autoZero"/>
        <c:auto val="1"/>
        <c:lblAlgn val="ctr"/>
        <c:lblOffset val="100"/>
        <c:tickLblSkip val="7"/>
        <c:tickMarkSkip val="1"/>
      </c:catAx>
      <c:valAx>
        <c:axId val="202394624"/>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Rank Value ($mil)</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202392704"/>
        <c:crosses val="autoZero"/>
        <c:crossBetween val="between"/>
      </c:valAx>
      <c:spPr>
        <a:noFill/>
        <a:ln w="25400">
          <a:noFill/>
        </a:ln>
      </c:spPr>
    </c:plotArea>
    <c:plotVisOnly val="1"/>
    <c:dispBlanksAs val="gap"/>
  </c:chart>
  <c:spPr>
    <a:no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view3D>
      <c:rotX val="54"/>
      <c:hPercent val="5"/>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tx>
            <c:v>1/1/2004 -12/31/2004</c:v>
          </c:tx>
          <c:spPr>
            <a:solidFill>
              <a:srgbClr val="46166B"/>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336559.4</c:v>
              </c:pt>
              <c:pt idx="1">
                <c:v>296068.09999999998</c:v>
              </c:pt>
              <c:pt idx="2">
                <c:v>215211.3</c:v>
              </c:pt>
              <c:pt idx="3">
                <c:v>195314.5</c:v>
              </c:pt>
              <c:pt idx="4">
                <c:v>182861</c:v>
              </c:pt>
              <c:pt idx="5">
                <c:v>134289.60000000001</c:v>
              </c:pt>
              <c:pt idx="6">
                <c:v>130082.1</c:v>
              </c:pt>
              <c:pt idx="7">
                <c:v>127738.3</c:v>
              </c:pt>
              <c:pt idx="8">
                <c:v>109659</c:v>
              </c:pt>
              <c:pt idx="9">
                <c:v>83493.600000000006</c:v>
              </c:pt>
              <c:pt idx="10">
                <c:v>72670.399999999994</c:v>
              </c:pt>
              <c:pt idx="11">
                <c:v>63998.7</c:v>
              </c:pt>
              <c:pt idx="12">
                <c:v>887.9</c:v>
              </c:pt>
            </c:numLit>
          </c:val>
        </c:ser>
        <c:ser>
          <c:idx val="1"/>
          <c:order val="1"/>
          <c:tx>
            <c:v>1/1/2003 - 12/31/2003</c:v>
          </c:tx>
          <c:spPr>
            <a:solidFill>
              <a:srgbClr val="A00000"/>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298859.7</c:v>
              </c:pt>
              <c:pt idx="1">
                <c:v>154043.70000000001</c:v>
              </c:pt>
              <c:pt idx="2">
                <c:v>113512.4</c:v>
              </c:pt>
              <c:pt idx="3">
                <c:v>104895.2</c:v>
              </c:pt>
              <c:pt idx="4">
                <c:v>104684.7</c:v>
              </c:pt>
              <c:pt idx="5">
                <c:v>107004.5</c:v>
              </c:pt>
              <c:pt idx="6">
                <c:v>107147.1</c:v>
              </c:pt>
              <c:pt idx="7">
                <c:v>133217.79999999999</c:v>
              </c:pt>
              <c:pt idx="8">
                <c:v>82705.100000000006</c:v>
              </c:pt>
              <c:pt idx="9">
                <c:v>42050.7</c:v>
              </c:pt>
              <c:pt idx="10">
                <c:v>67010.100000000006</c:v>
              </c:pt>
              <c:pt idx="11">
                <c:v>64289.5</c:v>
              </c:pt>
              <c:pt idx="12">
                <c:v>121.1</c:v>
              </c:pt>
            </c:numLit>
          </c:val>
        </c:ser>
        <c:shape val="box"/>
        <c:axId val="207183232"/>
        <c:axId val="207197696"/>
        <c:axId val="0"/>
      </c:bar3DChart>
      <c:catAx>
        <c:axId val="207183232"/>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Macro Industry</a:t>
                </a:r>
              </a:p>
            </c:rich>
          </c:tx>
          <c:layout/>
          <c:spPr>
            <a:noFill/>
            <a:ln w="25400">
              <a:noFill/>
            </a:ln>
          </c:spPr>
        </c:title>
        <c:numFmt formatCode="General" sourceLinked="1"/>
        <c:tickLblPos val="low"/>
        <c:spPr>
          <a:ln w="3175">
            <a:solidFill>
              <a:srgbClr val="000000"/>
            </a:solidFill>
            <a:prstDash val="solid"/>
          </a:ln>
        </c:spPr>
        <c:txPr>
          <a:bodyPr rot="-2700000" vert="horz"/>
          <a:lstStyle/>
          <a:p>
            <a:pPr>
              <a:defRPr sz="100" b="0" i="0" u="none" strike="noStrike" baseline="0">
                <a:solidFill>
                  <a:srgbClr val="000000"/>
                </a:solidFill>
                <a:latin typeface="Times New Roman"/>
                <a:ea typeface="Times New Roman"/>
                <a:cs typeface="Times New Roman"/>
              </a:defRPr>
            </a:pPr>
            <a:endParaRPr lang="en-US"/>
          </a:p>
        </c:txPr>
        <c:crossAx val="207197696"/>
        <c:crosses val="autoZero"/>
        <c:auto val="1"/>
        <c:lblAlgn val="ctr"/>
        <c:lblOffset val="100"/>
        <c:tickLblSkip val="7"/>
        <c:tickMarkSkip val="1"/>
      </c:catAx>
      <c:valAx>
        <c:axId val="207197696"/>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Rank Value ($mil)</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207183232"/>
        <c:crosses val="autoZero"/>
        <c:crossBetween val="between"/>
      </c:valAx>
      <c:spPr>
        <a:noFill/>
        <a:ln w="25400">
          <a:noFill/>
        </a:ln>
      </c:spPr>
    </c:plotArea>
    <c:plotVisOnly val="1"/>
    <c:dispBlanksAs val="gap"/>
  </c:chart>
  <c:spPr>
    <a:no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75" b="1" i="0" u="none" strike="noStrike" baseline="0">
                <a:solidFill>
                  <a:srgbClr val="000000"/>
                </a:solidFill>
                <a:latin typeface="Arial"/>
                <a:ea typeface="Arial"/>
                <a:cs typeface="Arial"/>
              </a:defRPr>
            </a:pPr>
            <a:r>
              <a:rPr lang="en-US"/>
              <a:t>Announced European Target M&amp;A by Industry</a:t>
            </a:r>
          </a:p>
        </c:rich>
      </c:tx>
      <c:layout/>
      <c:spPr>
        <a:noFill/>
        <a:ln w="25400">
          <a:noFill/>
        </a:ln>
      </c:spPr>
    </c:title>
    <c:plotArea>
      <c:layout/>
      <c:pieChart>
        <c:varyColors val="1"/>
        <c:ser>
          <c:idx val="0"/>
          <c:order val="0"/>
          <c:spPr>
            <a:solidFill>
              <a:srgbClr val="005A84"/>
            </a:solidFill>
            <a:ln w="12700">
              <a:solidFill>
                <a:srgbClr val="000000"/>
              </a:solidFill>
              <a:prstDash val="solid"/>
            </a:ln>
          </c:spPr>
          <c:dPt>
            <c:idx val="1"/>
            <c:spPr>
              <a:solidFill>
                <a:srgbClr val="46166B"/>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dLbl>
              <c:idx val="11"/>
              <c:layout/>
              <c:dLblPos val="bestFit"/>
              <c:showCatName val="1"/>
              <c:showPercent val="1"/>
            </c:dLbl>
            <c:dLbl>
              <c:idx val="12"/>
              <c:layout/>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ser>
          <c:idx val="1"/>
          <c:order val="1"/>
          <c:spPr>
            <a:solidFill>
              <a:srgbClr val="46166B"/>
            </a:solidFill>
            <a:ln w="12700">
              <a:solidFill>
                <a:srgbClr val="000000"/>
              </a:solidFill>
              <a:prstDash val="solid"/>
            </a:ln>
          </c:spPr>
          <c:dPt>
            <c:idx val="0"/>
            <c:spPr>
              <a:solidFill>
                <a:srgbClr val="005A84"/>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ser>
          <c:idx val="2"/>
          <c:order val="2"/>
          <c:spPr>
            <a:solidFill>
              <a:srgbClr val="A00000"/>
            </a:solidFill>
            <a:ln w="12700">
              <a:solidFill>
                <a:srgbClr val="000000"/>
              </a:solidFill>
              <a:prstDash val="solid"/>
            </a:ln>
          </c:spPr>
          <c:dPt>
            <c:idx val="0"/>
            <c:spPr>
              <a:solidFill>
                <a:srgbClr val="005A84"/>
              </a:solidFill>
              <a:ln w="12700">
                <a:solidFill>
                  <a:srgbClr val="000000"/>
                </a:solidFill>
                <a:prstDash val="solid"/>
              </a:ln>
            </c:spPr>
          </c:dPt>
          <c:dPt>
            <c:idx val="1"/>
            <c:spPr>
              <a:solidFill>
                <a:srgbClr val="46166B"/>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dLbls>
          <c:showCatName val="1"/>
          <c:showPercent val="1"/>
        </c:dLbls>
        <c:firstSliceAng val="0"/>
      </c:pieChart>
      <c:spPr>
        <a:noFill/>
        <a:ln w="25400">
          <a:noFill/>
        </a:ln>
      </c:spPr>
    </c:plotArea>
    <c:plotVisOnly val="1"/>
    <c:dispBlanksAs val="zero"/>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00" b="1" i="0" u="none" strike="noStrike" baseline="0">
                <a:solidFill>
                  <a:srgbClr val="000000"/>
                </a:solidFill>
                <a:latin typeface="Arial"/>
                <a:ea typeface="Arial"/>
                <a:cs typeface="Arial"/>
              </a:defRPr>
            </a:pPr>
            <a:r>
              <a:rPr lang="en-US"/>
              <a:t>Announced European Target by Nation</a:t>
            </a:r>
          </a:p>
        </c:rich>
      </c:tx>
      <c:layout/>
      <c:spPr>
        <a:noFill/>
        <a:ln w="25400">
          <a:noFill/>
        </a:ln>
      </c:spPr>
    </c:title>
    <c:plotArea>
      <c:layout/>
      <c:pieChart>
        <c:varyColors val="1"/>
        <c:ser>
          <c:idx val="0"/>
          <c:order val="0"/>
          <c:spPr>
            <a:solidFill>
              <a:srgbClr val="005A84"/>
            </a:solidFill>
            <a:ln w="12700">
              <a:solidFill>
                <a:srgbClr val="000000"/>
              </a:solidFill>
              <a:prstDash val="solid"/>
            </a:ln>
          </c:spPr>
          <c:dPt>
            <c:idx val="1"/>
            <c:spPr>
              <a:solidFill>
                <a:srgbClr val="46166B"/>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en-US"/>
              </a:p>
            </c:txPr>
            <c:showCatName val="1"/>
            <c:showPercent val="1"/>
            <c:showLeaderLines val="1"/>
          </c:dLbls>
          <c:cat>
            <c:strLit>
              <c:ptCount val="11"/>
              <c:pt idx="0">
                <c:v>France</c:v>
              </c:pt>
              <c:pt idx="1">
                <c:v>United Kingdom</c:v>
              </c:pt>
              <c:pt idx="2">
                <c:v>Germany</c:v>
              </c:pt>
              <c:pt idx="3">
                <c:v>Netherlands</c:v>
              </c:pt>
              <c:pt idx="4">
                <c:v>Italy</c:v>
              </c:pt>
              <c:pt idx="5">
                <c:v>Sweden</c:v>
              </c:pt>
              <c:pt idx="6">
                <c:v>Portugal</c:v>
              </c:pt>
              <c:pt idx="7">
                <c:v>Denmark</c:v>
              </c:pt>
              <c:pt idx="8">
                <c:v>Spain</c:v>
              </c:pt>
              <c:pt idx="9">
                <c:v>Austria</c:v>
              </c:pt>
              <c:pt idx="10">
                <c:v>Other </c:v>
              </c:pt>
            </c:strLit>
          </c:cat>
          <c:val>
            <c:numLit>
              <c:formatCode>General</c:formatCode>
              <c:ptCount val="11"/>
              <c:pt idx="0">
                <c:v>94858.1</c:v>
              </c:pt>
              <c:pt idx="1">
                <c:v>67720.600000000006</c:v>
              </c:pt>
              <c:pt idx="2">
                <c:v>31751.3</c:v>
              </c:pt>
              <c:pt idx="3">
                <c:v>13173.7</c:v>
              </c:pt>
              <c:pt idx="4">
                <c:v>11402.5</c:v>
              </c:pt>
              <c:pt idx="5">
                <c:v>11230.7</c:v>
              </c:pt>
              <c:pt idx="6">
                <c:v>6671.9</c:v>
              </c:pt>
              <c:pt idx="7">
                <c:v>6490.4</c:v>
              </c:pt>
              <c:pt idx="8">
                <c:v>4603.3</c:v>
              </c:pt>
              <c:pt idx="9">
                <c:v>3842.8</c:v>
              </c:pt>
              <c:pt idx="10">
                <c:v>26614</c:v>
              </c:pt>
            </c:numLit>
          </c:val>
        </c:ser>
        <c:dLbls>
          <c:showCatName val="1"/>
          <c:showPercent val="1"/>
        </c:dLbls>
        <c:firstSliceAng val="0"/>
      </c:pieChart>
      <c:spPr>
        <a:noFill/>
        <a:ln w="25400">
          <a:noFill/>
        </a:ln>
      </c:spPr>
    </c:plotArea>
    <c:plotVisOnly val="1"/>
    <c:dispBlanksAs val="zero"/>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view3D>
      <c:rotX val="54"/>
      <c:hPercent val="5"/>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tx>
            <c:v>1/1/2004 -12/31/2004</c:v>
          </c:tx>
          <c:spPr>
            <a:solidFill>
              <a:srgbClr val="46166B"/>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336559.4</c:v>
              </c:pt>
              <c:pt idx="1">
                <c:v>296068.09999999998</c:v>
              </c:pt>
              <c:pt idx="2">
                <c:v>215211.3</c:v>
              </c:pt>
              <c:pt idx="3">
                <c:v>195314.5</c:v>
              </c:pt>
              <c:pt idx="4">
                <c:v>182861</c:v>
              </c:pt>
              <c:pt idx="5">
                <c:v>134289.60000000001</c:v>
              </c:pt>
              <c:pt idx="6">
                <c:v>130082.1</c:v>
              </c:pt>
              <c:pt idx="7">
                <c:v>127738.3</c:v>
              </c:pt>
              <c:pt idx="8">
                <c:v>109659</c:v>
              </c:pt>
              <c:pt idx="9">
                <c:v>83493.600000000006</c:v>
              </c:pt>
              <c:pt idx="10">
                <c:v>72670.399999999994</c:v>
              </c:pt>
              <c:pt idx="11">
                <c:v>63998.7</c:v>
              </c:pt>
              <c:pt idx="12">
                <c:v>887.9</c:v>
              </c:pt>
            </c:numLit>
          </c:val>
        </c:ser>
        <c:ser>
          <c:idx val="1"/>
          <c:order val="1"/>
          <c:tx>
            <c:v>1/1/2003 - 12/31/2003</c:v>
          </c:tx>
          <c:spPr>
            <a:solidFill>
              <a:srgbClr val="A00000"/>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298859.7</c:v>
              </c:pt>
              <c:pt idx="1">
                <c:v>154043.70000000001</c:v>
              </c:pt>
              <c:pt idx="2">
                <c:v>113512.4</c:v>
              </c:pt>
              <c:pt idx="3">
                <c:v>104895.2</c:v>
              </c:pt>
              <c:pt idx="4">
                <c:v>104684.7</c:v>
              </c:pt>
              <c:pt idx="5">
                <c:v>107004.5</c:v>
              </c:pt>
              <c:pt idx="6">
                <c:v>107147.1</c:v>
              </c:pt>
              <c:pt idx="7">
                <c:v>133217.79999999999</c:v>
              </c:pt>
              <c:pt idx="8">
                <c:v>82705.100000000006</c:v>
              </c:pt>
              <c:pt idx="9">
                <c:v>42050.7</c:v>
              </c:pt>
              <c:pt idx="10">
                <c:v>67010.100000000006</c:v>
              </c:pt>
              <c:pt idx="11">
                <c:v>64289.5</c:v>
              </c:pt>
              <c:pt idx="12">
                <c:v>121.1</c:v>
              </c:pt>
            </c:numLit>
          </c:val>
        </c:ser>
        <c:shape val="box"/>
        <c:axId val="207317632"/>
        <c:axId val="207323904"/>
        <c:axId val="0"/>
      </c:bar3DChart>
      <c:catAx>
        <c:axId val="207317632"/>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Macro Industry</a:t>
                </a:r>
              </a:p>
            </c:rich>
          </c:tx>
          <c:layout/>
          <c:spPr>
            <a:noFill/>
            <a:ln w="25400">
              <a:noFill/>
            </a:ln>
          </c:spPr>
        </c:title>
        <c:numFmt formatCode="General" sourceLinked="1"/>
        <c:tickLblPos val="low"/>
        <c:spPr>
          <a:ln w="3175">
            <a:solidFill>
              <a:srgbClr val="000000"/>
            </a:solidFill>
            <a:prstDash val="solid"/>
          </a:ln>
        </c:spPr>
        <c:txPr>
          <a:bodyPr rot="-2700000" vert="horz"/>
          <a:lstStyle/>
          <a:p>
            <a:pPr>
              <a:defRPr sz="100" b="0" i="0" u="none" strike="noStrike" baseline="0">
                <a:solidFill>
                  <a:srgbClr val="000000"/>
                </a:solidFill>
                <a:latin typeface="Times New Roman"/>
                <a:ea typeface="Times New Roman"/>
                <a:cs typeface="Times New Roman"/>
              </a:defRPr>
            </a:pPr>
            <a:endParaRPr lang="en-US"/>
          </a:p>
        </c:txPr>
        <c:crossAx val="207323904"/>
        <c:crosses val="autoZero"/>
        <c:auto val="1"/>
        <c:lblAlgn val="ctr"/>
        <c:lblOffset val="100"/>
        <c:tickLblSkip val="7"/>
        <c:tickMarkSkip val="1"/>
      </c:catAx>
      <c:valAx>
        <c:axId val="207323904"/>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Rank Value ($mil)</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207317632"/>
        <c:crosses val="autoZero"/>
        <c:crossBetween val="between"/>
      </c:valAx>
      <c:spPr>
        <a:noFill/>
        <a:ln w="25400">
          <a:noFill/>
        </a:ln>
      </c:spPr>
    </c:plotArea>
    <c:plotVisOnly val="1"/>
    <c:dispBlanksAs val="gap"/>
  </c:chart>
  <c:spPr>
    <a:no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view3D>
      <c:rotX val="54"/>
      <c:hPercent val="5"/>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tx>
            <c:v>1/1/2004 -12/31/2004</c:v>
          </c:tx>
          <c:spPr>
            <a:solidFill>
              <a:srgbClr val="46166B"/>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336559.4</c:v>
              </c:pt>
              <c:pt idx="1">
                <c:v>296068.09999999998</c:v>
              </c:pt>
              <c:pt idx="2">
                <c:v>215211.3</c:v>
              </c:pt>
              <c:pt idx="3">
                <c:v>195314.5</c:v>
              </c:pt>
              <c:pt idx="4">
                <c:v>182861</c:v>
              </c:pt>
              <c:pt idx="5">
                <c:v>134289.60000000001</c:v>
              </c:pt>
              <c:pt idx="6">
                <c:v>130082.1</c:v>
              </c:pt>
              <c:pt idx="7">
                <c:v>127738.3</c:v>
              </c:pt>
              <c:pt idx="8">
                <c:v>109659</c:v>
              </c:pt>
              <c:pt idx="9">
                <c:v>83493.600000000006</c:v>
              </c:pt>
              <c:pt idx="10">
                <c:v>72670.399999999994</c:v>
              </c:pt>
              <c:pt idx="11">
                <c:v>63998.7</c:v>
              </c:pt>
              <c:pt idx="12">
                <c:v>887.9</c:v>
              </c:pt>
            </c:numLit>
          </c:val>
        </c:ser>
        <c:ser>
          <c:idx val="1"/>
          <c:order val="1"/>
          <c:tx>
            <c:v>1/1/2003 - 12/31/2003</c:v>
          </c:tx>
          <c:spPr>
            <a:solidFill>
              <a:srgbClr val="A00000"/>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298859.7</c:v>
              </c:pt>
              <c:pt idx="1">
                <c:v>154043.70000000001</c:v>
              </c:pt>
              <c:pt idx="2">
                <c:v>113512.4</c:v>
              </c:pt>
              <c:pt idx="3">
                <c:v>104895.2</c:v>
              </c:pt>
              <c:pt idx="4">
                <c:v>104684.7</c:v>
              </c:pt>
              <c:pt idx="5">
                <c:v>107004.5</c:v>
              </c:pt>
              <c:pt idx="6">
                <c:v>107147.1</c:v>
              </c:pt>
              <c:pt idx="7">
                <c:v>133217.79999999999</c:v>
              </c:pt>
              <c:pt idx="8">
                <c:v>82705.100000000006</c:v>
              </c:pt>
              <c:pt idx="9">
                <c:v>42050.7</c:v>
              </c:pt>
              <c:pt idx="10">
                <c:v>67010.100000000006</c:v>
              </c:pt>
              <c:pt idx="11">
                <c:v>64289.5</c:v>
              </c:pt>
              <c:pt idx="12">
                <c:v>121.1</c:v>
              </c:pt>
            </c:numLit>
          </c:val>
        </c:ser>
        <c:shape val="box"/>
        <c:axId val="207332480"/>
        <c:axId val="207334400"/>
        <c:axId val="0"/>
      </c:bar3DChart>
      <c:catAx>
        <c:axId val="207332480"/>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Macro Industry</a:t>
                </a:r>
              </a:p>
            </c:rich>
          </c:tx>
          <c:layout/>
          <c:spPr>
            <a:noFill/>
            <a:ln w="25400">
              <a:noFill/>
            </a:ln>
          </c:spPr>
        </c:title>
        <c:numFmt formatCode="General" sourceLinked="1"/>
        <c:tickLblPos val="low"/>
        <c:spPr>
          <a:ln w="3175">
            <a:solidFill>
              <a:srgbClr val="000000"/>
            </a:solidFill>
            <a:prstDash val="solid"/>
          </a:ln>
        </c:spPr>
        <c:txPr>
          <a:bodyPr rot="-2700000" vert="horz"/>
          <a:lstStyle/>
          <a:p>
            <a:pPr>
              <a:defRPr sz="100" b="0" i="0" u="none" strike="noStrike" baseline="0">
                <a:solidFill>
                  <a:srgbClr val="000000"/>
                </a:solidFill>
                <a:latin typeface="Times New Roman"/>
                <a:ea typeface="Times New Roman"/>
                <a:cs typeface="Times New Roman"/>
              </a:defRPr>
            </a:pPr>
            <a:endParaRPr lang="en-US"/>
          </a:p>
        </c:txPr>
        <c:crossAx val="207334400"/>
        <c:crosses val="autoZero"/>
        <c:auto val="1"/>
        <c:lblAlgn val="ctr"/>
        <c:lblOffset val="100"/>
        <c:tickLblSkip val="7"/>
        <c:tickMarkSkip val="1"/>
      </c:catAx>
      <c:valAx>
        <c:axId val="207334400"/>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Rank Value ($mil)</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207332480"/>
        <c:crosses val="autoZero"/>
        <c:crossBetween val="between"/>
      </c:valAx>
      <c:spPr>
        <a:noFill/>
        <a:ln w="25400">
          <a:noFill/>
        </a:ln>
      </c:spPr>
    </c:plotArea>
    <c:plotVisOnly val="1"/>
    <c:dispBlanksAs val="gap"/>
  </c:chart>
  <c:spPr>
    <a:no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view3D>
      <c:rotX val="54"/>
      <c:hPercent val="5"/>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tx>
            <c:v>1/1/2004 -12/31/2004</c:v>
          </c:tx>
          <c:spPr>
            <a:solidFill>
              <a:srgbClr val="46166B"/>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336559.4</c:v>
              </c:pt>
              <c:pt idx="1">
                <c:v>296068.09999999998</c:v>
              </c:pt>
              <c:pt idx="2">
                <c:v>215211.3</c:v>
              </c:pt>
              <c:pt idx="3">
                <c:v>195314.5</c:v>
              </c:pt>
              <c:pt idx="4">
                <c:v>182861</c:v>
              </c:pt>
              <c:pt idx="5">
                <c:v>134289.60000000001</c:v>
              </c:pt>
              <c:pt idx="6">
                <c:v>130082.1</c:v>
              </c:pt>
              <c:pt idx="7">
                <c:v>127738.3</c:v>
              </c:pt>
              <c:pt idx="8">
                <c:v>109659</c:v>
              </c:pt>
              <c:pt idx="9">
                <c:v>83493.600000000006</c:v>
              </c:pt>
              <c:pt idx="10">
                <c:v>72670.399999999994</c:v>
              </c:pt>
              <c:pt idx="11">
                <c:v>63998.7</c:v>
              </c:pt>
              <c:pt idx="12">
                <c:v>887.9</c:v>
              </c:pt>
            </c:numLit>
          </c:val>
        </c:ser>
        <c:ser>
          <c:idx val="1"/>
          <c:order val="1"/>
          <c:tx>
            <c:v>1/1/2003 - 12/31/2003</c:v>
          </c:tx>
          <c:spPr>
            <a:solidFill>
              <a:srgbClr val="A00000"/>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298859.7</c:v>
              </c:pt>
              <c:pt idx="1">
                <c:v>154043.70000000001</c:v>
              </c:pt>
              <c:pt idx="2">
                <c:v>113512.4</c:v>
              </c:pt>
              <c:pt idx="3">
                <c:v>104895.2</c:v>
              </c:pt>
              <c:pt idx="4">
                <c:v>104684.7</c:v>
              </c:pt>
              <c:pt idx="5">
                <c:v>107004.5</c:v>
              </c:pt>
              <c:pt idx="6">
                <c:v>107147.1</c:v>
              </c:pt>
              <c:pt idx="7">
                <c:v>133217.79999999999</c:v>
              </c:pt>
              <c:pt idx="8">
                <c:v>82705.100000000006</c:v>
              </c:pt>
              <c:pt idx="9">
                <c:v>42050.7</c:v>
              </c:pt>
              <c:pt idx="10">
                <c:v>67010.100000000006</c:v>
              </c:pt>
              <c:pt idx="11">
                <c:v>64289.5</c:v>
              </c:pt>
              <c:pt idx="12">
                <c:v>121.1</c:v>
              </c:pt>
            </c:numLit>
          </c:val>
        </c:ser>
        <c:shape val="box"/>
        <c:axId val="207351168"/>
        <c:axId val="207447552"/>
        <c:axId val="0"/>
      </c:bar3DChart>
      <c:catAx>
        <c:axId val="207351168"/>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Macro Industry</a:t>
                </a:r>
              </a:p>
            </c:rich>
          </c:tx>
          <c:layout/>
          <c:spPr>
            <a:noFill/>
            <a:ln w="25400">
              <a:noFill/>
            </a:ln>
          </c:spPr>
        </c:title>
        <c:numFmt formatCode="General" sourceLinked="1"/>
        <c:tickLblPos val="low"/>
        <c:spPr>
          <a:ln w="3175">
            <a:solidFill>
              <a:srgbClr val="000000"/>
            </a:solidFill>
            <a:prstDash val="solid"/>
          </a:ln>
        </c:spPr>
        <c:txPr>
          <a:bodyPr rot="-2700000" vert="horz"/>
          <a:lstStyle/>
          <a:p>
            <a:pPr>
              <a:defRPr sz="100" b="0" i="0" u="none" strike="noStrike" baseline="0">
                <a:solidFill>
                  <a:srgbClr val="000000"/>
                </a:solidFill>
                <a:latin typeface="Times New Roman"/>
                <a:ea typeface="Times New Roman"/>
                <a:cs typeface="Times New Roman"/>
              </a:defRPr>
            </a:pPr>
            <a:endParaRPr lang="en-US"/>
          </a:p>
        </c:txPr>
        <c:crossAx val="207447552"/>
        <c:crosses val="autoZero"/>
        <c:auto val="1"/>
        <c:lblAlgn val="ctr"/>
        <c:lblOffset val="100"/>
        <c:tickLblSkip val="7"/>
        <c:tickMarkSkip val="1"/>
      </c:catAx>
      <c:valAx>
        <c:axId val="207447552"/>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Rank Value ($mil)</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207351168"/>
        <c:crosses val="autoZero"/>
        <c:crossBetween val="between"/>
      </c:valAx>
      <c:spPr>
        <a:noFill/>
        <a:ln w="25400">
          <a:noFill/>
        </a:ln>
      </c:spPr>
    </c:plotArea>
    <c:plotVisOnly val="1"/>
    <c:dispBlanksAs val="gap"/>
  </c:chart>
  <c:spPr>
    <a:no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50" b="0" i="0" u="none" strike="noStrike" baseline="0">
                <a:solidFill>
                  <a:srgbClr val="000000"/>
                </a:solidFill>
                <a:latin typeface="Frutiger 45 Light"/>
                <a:ea typeface="Frutiger 45 Light"/>
                <a:cs typeface="Frutiger 45 Light"/>
              </a:defRPr>
            </a:pPr>
            <a:r>
              <a:rPr lang="en-US"/>
              <a:t>Announced M&amp;A - Japanese Targets
 Target Industry Analysis</a:t>
            </a:r>
          </a:p>
        </c:rich>
      </c:tx>
      <c:layout/>
      <c:spPr>
        <a:noFill/>
        <a:ln w="25400">
          <a:noFill/>
        </a:ln>
      </c:spPr>
    </c:title>
    <c:plotArea>
      <c:layout/>
      <c:barChart>
        <c:barDir val="col"/>
        <c:grouping val="clustered"/>
        <c:ser>
          <c:idx val="0"/>
          <c:order val="0"/>
          <c:spPr>
            <a:solidFill>
              <a:srgbClr val="000080"/>
            </a:solidFill>
            <a:ln w="25400">
              <a:noFill/>
            </a:ln>
          </c:spPr>
          <c:dLbls>
            <c:delete val="1"/>
          </c:dLbls>
          <c:cat>
            <c:strLit>
              <c:ptCount val="3"/>
              <c:pt idx="0">
                <c:v>Financials</c:v>
              </c:pt>
              <c:pt idx="1">
                <c:v>Industrials</c:v>
              </c:pt>
              <c:pt idx="2">
                <c:v>Healthcare</c:v>
              </c:pt>
            </c:strLit>
          </c:cat>
          <c:val>
            <c:numLit>
              <c:formatCode>General</c:formatCode>
              <c:ptCount val="3"/>
              <c:pt idx="0">
                <c:v>45791.3</c:v>
              </c:pt>
              <c:pt idx="1">
                <c:v>16782.400000000001</c:v>
              </c:pt>
              <c:pt idx="2">
                <c:v>6342.4</c:v>
              </c:pt>
            </c:numLit>
          </c:val>
        </c:ser>
        <c:ser>
          <c:idx val="1"/>
          <c:order val="1"/>
          <c:spPr>
            <a:solidFill>
              <a:srgbClr val="99CCFF"/>
            </a:solidFill>
            <a:ln w="25400">
              <a:noFill/>
            </a:ln>
          </c:spPr>
          <c:dLbls>
            <c:delete val="1"/>
          </c:dLbls>
          <c:cat>
            <c:strLit>
              <c:ptCount val="3"/>
              <c:pt idx="0">
                <c:v>Financials</c:v>
              </c:pt>
              <c:pt idx="1">
                <c:v>Industrials</c:v>
              </c:pt>
              <c:pt idx="2">
                <c:v>Healthcare</c:v>
              </c:pt>
            </c:strLit>
          </c:cat>
          <c:val>
            <c:numLit>
              <c:formatCode>General</c:formatCode>
              <c:ptCount val="3"/>
              <c:pt idx="0">
                <c:v>56.9</c:v>
              </c:pt>
              <c:pt idx="1">
                <c:v>20.8</c:v>
              </c:pt>
              <c:pt idx="2">
                <c:v>7.9</c:v>
              </c:pt>
            </c:numLit>
          </c:val>
        </c:ser>
        <c:dLbls>
          <c:showVal val="1"/>
        </c:dLbls>
        <c:axId val="207463936"/>
        <c:axId val="207465856"/>
      </c:barChart>
      <c:catAx>
        <c:axId val="207463936"/>
        <c:scaling>
          <c:orientation val="minMax"/>
        </c:scaling>
        <c:axPos val="b"/>
        <c:title>
          <c:tx>
            <c:rich>
              <a:bodyPr/>
              <a:lstStyle/>
              <a:p>
                <a:pPr>
                  <a:defRPr sz="150" b="0" i="0" u="none" strike="noStrike" baseline="0">
                    <a:solidFill>
                      <a:srgbClr val="000000"/>
                    </a:solidFill>
                    <a:latin typeface="Frutiger 45 Light"/>
                    <a:ea typeface="Frutiger 45 Light"/>
                    <a:cs typeface="Frutiger 45 Light"/>
                  </a:defRPr>
                </a:pPr>
                <a:r>
                  <a:rPr lang="en-US"/>
                  <a:t>Target Industry</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n-US"/>
          </a:p>
        </c:txPr>
        <c:crossAx val="207465856"/>
        <c:crosses val="autoZero"/>
        <c:auto val="1"/>
        <c:lblAlgn val="ctr"/>
        <c:lblOffset val="100"/>
        <c:tickLblSkip val="1"/>
        <c:tickMarkSkip val="1"/>
      </c:catAx>
      <c:valAx>
        <c:axId val="207465856"/>
        <c:scaling>
          <c:orientation val="minMax"/>
        </c:scaling>
        <c:axPos val="l"/>
        <c:title>
          <c:tx>
            <c:rich>
              <a:bodyPr/>
              <a:lstStyle/>
              <a:p>
                <a:pPr>
                  <a:defRPr sz="150" b="0" i="0" u="none" strike="noStrike" baseline="0">
                    <a:solidFill>
                      <a:srgbClr val="000000"/>
                    </a:solidFill>
                    <a:latin typeface="Frutiger 45 Light"/>
                    <a:ea typeface="Frutiger 45 Light"/>
                    <a:cs typeface="Frutiger 45 Light"/>
                  </a:defRPr>
                </a:pPr>
                <a:r>
                  <a:rPr lang="en-US"/>
                  <a:t>Rank Value (Sm)</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Frutiger 45 Light"/>
                <a:ea typeface="Frutiger 45 Light"/>
                <a:cs typeface="Frutiger 45 Light"/>
              </a:defRPr>
            </a:pPr>
            <a:endParaRPr lang="en-US"/>
          </a:p>
        </c:txPr>
        <c:crossAx val="207463936"/>
        <c:crosses val="autoZero"/>
        <c:crossBetween val="between"/>
        <c:majorUnit val="10000"/>
      </c:valAx>
      <c:spPr>
        <a:noFill/>
        <a:ln w="25400">
          <a:noFill/>
        </a:ln>
      </c:spPr>
    </c:plotArea>
    <c:plotVisOnly val="1"/>
    <c:dispBlanksAs val="gap"/>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50" b="0" i="0" u="none" strike="noStrike" baseline="0">
                <a:solidFill>
                  <a:srgbClr val="000000"/>
                </a:solidFill>
                <a:latin typeface="Frutiger 45 Light"/>
                <a:ea typeface="Frutiger 45 Light"/>
                <a:cs typeface="Frutiger 45 Light"/>
              </a:defRPr>
            </a:pPr>
            <a:r>
              <a:rPr lang="en-US" sz="350" b="1" i="0" u="none" strike="noStrike" baseline="0">
                <a:solidFill>
                  <a:srgbClr val="000000"/>
                </a:solidFill>
                <a:latin typeface="Frutiger 45 Light"/>
              </a:rPr>
              <a:t> Announced M&amp;A - Asia ex. Japan</a:t>
            </a:r>
          </a:p>
          <a:p>
            <a:pPr>
              <a:defRPr sz="250" b="0" i="0" u="none" strike="noStrike" baseline="0">
                <a:solidFill>
                  <a:srgbClr val="000000"/>
                </a:solidFill>
                <a:latin typeface="Frutiger 45 Light"/>
                <a:ea typeface="Frutiger 45 Light"/>
                <a:cs typeface="Frutiger 45 Light"/>
              </a:defRPr>
            </a:pPr>
            <a:r>
              <a:rPr lang="en-US" sz="350" b="1" i="0" u="none" strike="noStrike" baseline="0">
                <a:solidFill>
                  <a:srgbClr val="000000"/>
                </a:solidFill>
                <a:latin typeface="Frutiger 45 Light"/>
              </a:rPr>
              <a:t>Target Announced M&amp;A</a:t>
            </a:r>
          </a:p>
        </c:rich>
      </c:tx>
      <c:layout/>
      <c:spPr>
        <a:noFill/>
        <a:ln w="25400">
          <a:noFill/>
        </a:ln>
      </c:spPr>
    </c:title>
    <c:plotArea>
      <c:layout/>
      <c:barChart>
        <c:barDir val="col"/>
        <c:grouping val="clustered"/>
        <c:ser>
          <c:idx val="0"/>
          <c:order val="0"/>
          <c:spPr>
            <a:solidFill>
              <a:srgbClr val="99CCFF"/>
            </a:solidFill>
            <a:ln w="25400">
              <a:noFill/>
            </a:ln>
          </c:spPr>
          <c:dLbls>
            <c:delete val="1"/>
          </c:dLbls>
          <c:cat>
            <c:strLit>
              <c:ptCount val="10"/>
              <c:pt idx="0">
                <c:v>South Korea</c:v>
              </c:pt>
              <c:pt idx="1">
                <c:v>Indonesia</c:v>
              </c:pt>
              <c:pt idx="2">
                <c:v>China</c:v>
              </c:pt>
              <c:pt idx="3">
                <c:v>Hong Kong</c:v>
              </c:pt>
              <c:pt idx="4">
                <c:v>India</c:v>
              </c:pt>
              <c:pt idx="5">
                <c:v>Singapore</c:v>
              </c:pt>
              <c:pt idx="6">
                <c:v>Malaysia</c:v>
              </c:pt>
              <c:pt idx="7">
                <c:v>Thailand</c:v>
              </c:pt>
              <c:pt idx="8">
                <c:v>Taiwan</c:v>
              </c:pt>
              <c:pt idx="9">
                <c:v>Philippines</c:v>
              </c:pt>
            </c:strLit>
          </c:cat>
          <c:val>
            <c:numLit>
              <c:formatCode>General</c:formatCode>
              <c:ptCount val="10"/>
              <c:pt idx="0">
                <c:v>6778.8</c:v>
              </c:pt>
              <c:pt idx="1">
                <c:v>6273.6</c:v>
              </c:pt>
              <c:pt idx="2">
                <c:v>4696.3</c:v>
              </c:pt>
              <c:pt idx="3">
                <c:v>4282.1000000000004</c:v>
              </c:pt>
              <c:pt idx="4">
                <c:v>3539.2</c:v>
              </c:pt>
              <c:pt idx="5">
                <c:v>1316</c:v>
              </c:pt>
              <c:pt idx="6">
                <c:v>1290.5</c:v>
              </c:pt>
              <c:pt idx="7">
                <c:v>647.5</c:v>
              </c:pt>
              <c:pt idx="8">
                <c:v>607.4</c:v>
              </c:pt>
              <c:pt idx="9">
                <c:v>538.20000000000005</c:v>
              </c:pt>
            </c:numLit>
          </c:val>
        </c:ser>
        <c:dLbls>
          <c:showVal val="1"/>
        </c:dLbls>
        <c:axId val="207526912"/>
        <c:axId val="207553664"/>
      </c:barChart>
      <c:catAx>
        <c:axId val="207526912"/>
        <c:scaling>
          <c:orientation val="minMax"/>
        </c:scaling>
        <c:axPos val="b"/>
        <c:title>
          <c:tx>
            <c:rich>
              <a:bodyPr/>
              <a:lstStyle/>
              <a:p>
                <a:pPr>
                  <a:defRPr sz="275" b="0" i="0" u="none" strike="noStrike" baseline="0">
                    <a:solidFill>
                      <a:srgbClr val="000000"/>
                    </a:solidFill>
                    <a:latin typeface="Frutiger 45 Light"/>
                    <a:ea typeface="Frutiger 45 Light"/>
                    <a:cs typeface="Frutiger 45 Light"/>
                  </a:defRPr>
                </a:pPr>
                <a:r>
                  <a:rPr lang="en-US"/>
                  <a:t>Target Nation</a:t>
                </a:r>
              </a:p>
            </c:rich>
          </c:tx>
          <c:layout/>
          <c:spPr>
            <a:noFill/>
            <a:ln w="25400">
              <a:noFill/>
            </a:ln>
          </c:spPr>
        </c:title>
        <c:numFmt formatCode="General" sourceLinked="1"/>
        <c:tickLblPos val="nextTo"/>
        <c:spPr>
          <a:ln w="3175">
            <a:solidFill>
              <a:srgbClr val="000000"/>
            </a:solidFill>
            <a:prstDash val="solid"/>
          </a:ln>
        </c:spPr>
        <c:txPr>
          <a:bodyPr rot="-5400000" vert="horz"/>
          <a:lstStyle/>
          <a:p>
            <a:pPr>
              <a:defRPr sz="250" b="0" i="0" u="none" strike="noStrike" baseline="0">
                <a:solidFill>
                  <a:srgbClr val="000000"/>
                </a:solidFill>
                <a:latin typeface="Frutiger 45 Light"/>
                <a:ea typeface="Frutiger 45 Light"/>
                <a:cs typeface="Frutiger 45 Light"/>
              </a:defRPr>
            </a:pPr>
            <a:endParaRPr lang="en-US"/>
          </a:p>
        </c:txPr>
        <c:crossAx val="207553664"/>
        <c:crosses val="autoZero"/>
        <c:auto val="1"/>
        <c:lblAlgn val="ctr"/>
        <c:lblOffset val="100"/>
        <c:tickLblSkip val="1"/>
        <c:tickMarkSkip val="1"/>
      </c:catAx>
      <c:valAx>
        <c:axId val="207553664"/>
        <c:scaling>
          <c:orientation val="minMax"/>
        </c:scaling>
        <c:axPos val="l"/>
        <c:title>
          <c:tx>
            <c:rich>
              <a:bodyPr/>
              <a:lstStyle/>
              <a:p>
                <a:pPr>
                  <a:defRPr sz="275" b="0" i="0" u="none" strike="noStrike" baseline="0">
                    <a:solidFill>
                      <a:srgbClr val="000000"/>
                    </a:solidFill>
                    <a:latin typeface="Frutiger 45 Light"/>
                    <a:ea typeface="Frutiger 45 Light"/>
                    <a:cs typeface="Frutiger 45 Light"/>
                  </a:defRPr>
                </a:pPr>
                <a:r>
                  <a:rPr lang="en-US"/>
                  <a:t>Rank Value ($m)</a:t>
                </a:r>
              </a:p>
            </c:rich>
          </c:tx>
          <c:layout/>
          <c:spPr>
            <a:noFill/>
            <a:ln w="25400">
              <a:noFill/>
            </a:ln>
          </c:spPr>
        </c:title>
        <c:numFmt formatCode="#,##0" sourceLinked="0"/>
        <c:tickLblPos val="nextTo"/>
        <c:spPr>
          <a:ln w="3175">
            <a:solidFill>
              <a:srgbClr val="000000"/>
            </a:solidFill>
            <a:prstDash val="solid"/>
          </a:ln>
        </c:spPr>
        <c:txPr>
          <a:bodyPr rot="0" vert="horz"/>
          <a:lstStyle/>
          <a:p>
            <a:pPr>
              <a:defRPr sz="250" b="0" i="0" u="none" strike="noStrike" baseline="0">
                <a:solidFill>
                  <a:srgbClr val="000000"/>
                </a:solidFill>
                <a:latin typeface="Frutiger 45 Light"/>
                <a:ea typeface="Frutiger 45 Light"/>
                <a:cs typeface="Frutiger 45 Light"/>
              </a:defRPr>
            </a:pPr>
            <a:endParaRPr lang="en-US"/>
          </a:p>
        </c:txPr>
        <c:crossAx val="207526912"/>
        <c:crosses val="autoZero"/>
        <c:crossBetween val="between"/>
      </c:valAx>
      <c:spPr>
        <a:noFill/>
        <a:ln w="25400">
          <a:noFill/>
        </a:ln>
      </c:spPr>
    </c:plotArea>
    <c:plotVisOnly val="1"/>
    <c:dispBlanksAs val="gap"/>
  </c:chart>
  <c:spPr>
    <a:solidFill>
      <a:srgbClr val="FFFFFF"/>
    </a:solidFill>
    <a:ln w="9525">
      <a:noFill/>
    </a:ln>
  </c:spPr>
  <c:txPr>
    <a:bodyPr/>
    <a:lstStyle/>
    <a:p>
      <a:pPr>
        <a:defRPr sz="250" b="0" i="0" u="none" strike="noStrike" baseline="0">
          <a:solidFill>
            <a:srgbClr val="000000"/>
          </a:solidFill>
          <a:latin typeface="Frutiger 45 Light"/>
          <a:ea typeface="Frutiger 45 Light"/>
          <a:cs typeface="Frutiger 45 Light"/>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00" b="1" i="0" u="none" strike="noStrike" baseline="0">
                <a:solidFill>
                  <a:srgbClr val="000000"/>
                </a:solidFill>
                <a:latin typeface="Arial"/>
                <a:ea typeface="Arial"/>
                <a:cs typeface="Arial"/>
              </a:defRPr>
            </a:pPr>
            <a:r>
              <a:rPr lang="en-US"/>
              <a:t>Announced European Target by Nation</a:t>
            </a:r>
          </a:p>
        </c:rich>
      </c:tx>
      <c:layout/>
      <c:spPr>
        <a:noFill/>
        <a:ln w="25400">
          <a:noFill/>
        </a:ln>
      </c:spPr>
    </c:title>
    <c:plotArea>
      <c:layout/>
      <c:pieChart>
        <c:varyColors val="1"/>
        <c:ser>
          <c:idx val="0"/>
          <c:order val="0"/>
          <c:spPr>
            <a:solidFill>
              <a:srgbClr val="005A84"/>
            </a:solidFill>
            <a:ln w="12700">
              <a:solidFill>
                <a:srgbClr val="000000"/>
              </a:solidFill>
              <a:prstDash val="solid"/>
            </a:ln>
          </c:spPr>
          <c:dPt>
            <c:idx val="1"/>
            <c:spPr>
              <a:solidFill>
                <a:srgbClr val="46166B"/>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en-US"/>
              </a:p>
            </c:txPr>
            <c:showCatName val="1"/>
            <c:showPercent val="1"/>
            <c:showLeaderLines val="1"/>
          </c:dLbls>
          <c:cat>
            <c:strLit>
              <c:ptCount val="11"/>
              <c:pt idx="0">
                <c:v>France</c:v>
              </c:pt>
              <c:pt idx="1">
                <c:v>United Kingdom</c:v>
              </c:pt>
              <c:pt idx="2">
                <c:v>Germany</c:v>
              </c:pt>
              <c:pt idx="3">
                <c:v>Netherlands</c:v>
              </c:pt>
              <c:pt idx="4">
                <c:v>Italy</c:v>
              </c:pt>
              <c:pt idx="5">
                <c:v>Sweden</c:v>
              </c:pt>
              <c:pt idx="6">
                <c:v>Portugal</c:v>
              </c:pt>
              <c:pt idx="7">
                <c:v>Denmark</c:v>
              </c:pt>
              <c:pt idx="8">
                <c:v>Spain</c:v>
              </c:pt>
              <c:pt idx="9">
                <c:v>Austria</c:v>
              </c:pt>
              <c:pt idx="10">
                <c:v>Other </c:v>
              </c:pt>
            </c:strLit>
          </c:cat>
          <c:val>
            <c:numLit>
              <c:formatCode>General</c:formatCode>
              <c:ptCount val="11"/>
              <c:pt idx="0">
                <c:v>94858.1</c:v>
              </c:pt>
              <c:pt idx="1">
                <c:v>67720.600000000006</c:v>
              </c:pt>
              <c:pt idx="2">
                <c:v>31751.3</c:v>
              </c:pt>
              <c:pt idx="3">
                <c:v>13173.7</c:v>
              </c:pt>
              <c:pt idx="4">
                <c:v>11402.5</c:v>
              </c:pt>
              <c:pt idx="5">
                <c:v>11230.7</c:v>
              </c:pt>
              <c:pt idx="6">
                <c:v>6671.9</c:v>
              </c:pt>
              <c:pt idx="7">
                <c:v>6490.4</c:v>
              </c:pt>
              <c:pt idx="8">
                <c:v>4603.3</c:v>
              </c:pt>
              <c:pt idx="9">
                <c:v>3842.8</c:v>
              </c:pt>
              <c:pt idx="10">
                <c:v>26614</c:v>
              </c:pt>
            </c:numLit>
          </c:val>
        </c:ser>
        <c:dLbls>
          <c:showCatName val="1"/>
          <c:showPercent val="1"/>
        </c:dLbls>
        <c:firstSliceAng val="0"/>
      </c:pieChart>
      <c:spPr>
        <a:noFill/>
        <a:ln w="25400">
          <a:noFill/>
        </a:ln>
      </c:spPr>
    </c:plotArea>
    <c:plotVisOnly val="1"/>
    <c:dispBlanksAs val="zero"/>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50" b="0" i="0" u="none" strike="noStrike" baseline="0">
                <a:solidFill>
                  <a:srgbClr val="000000"/>
                </a:solidFill>
                <a:latin typeface="Frutiger 45 Light"/>
                <a:ea typeface="Frutiger 45 Light"/>
                <a:cs typeface="Frutiger 45 Light"/>
              </a:defRPr>
            </a:pPr>
            <a:r>
              <a:rPr lang="en-US"/>
              <a:t>Announced M&amp;A 1Q05 - Selected Australian Target Acquiror Nations</a:t>
            </a:r>
          </a:p>
        </c:rich>
      </c:tx>
      <c:layout/>
      <c:spPr>
        <a:noFill/>
        <a:ln w="25400">
          <a:noFill/>
        </a:ln>
      </c:spPr>
    </c:title>
    <c:plotArea>
      <c:layout/>
      <c:barChart>
        <c:barDir val="bar"/>
        <c:grouping val="clustered"/>
        <c:ser>
          <c:idx val="0"/>
          <c:order val="0"/>
          <c:spPr>
            <a:solidFill>
              <a:srgbClr val="99CCFF"/>
            </a:solidFill>
            <a:ln w="25400">
              <a:noFill/>
            </a:ln>
          </c:spPr>
          <c:dLbls>
            <c:spPr>
              <a:noFill/>
              <a:ln w="25400">
                <a:noFill/>
              </a:ln>
            </c:spPr>
            <c:txPr>
              <a:bodyPr/>
              <a:lstStyle/>
              <a:p>
                <a:pPr>
                  <a:defRPr sz="250" b="0" i="0" u="none" strike="noStrike" baseline="0">
                    <a:solidFill>
                      <a:srgbClr val="000000"/>
                    </a:solidFill>
                    <a:latin typeface="Frutiger 45 Light"/>
                    <a:ea typeface="Frutiger 45 Light"/>
                    <a:cs typeface="Frutiger 45 Light"/>
                  </a:defRPr>
                </a:pPr>
                <a:endParaRPr lang="en-US"/>
              </a:p>
            </c:txPr>
            <c:showVal val="1"/>
          </c:dLbls>
          <c:cat>
            <c:strLit>
              <c:ptCount val="5"/>
              <c:pt idx="0">
                <c:v>Australia</c:v>
              </c:pt>
              <c:pt idx="1">
                <c:v>Spain</c:v>
              </c:pt>
              <c:pt idx="2">
                <c:v>United States of America</c:v>
              </c:pt>
              <c:pt idx="3">
                <c:v>New Zealand</c:v>
              </c:pt>
              <c:pt idx="4">
                <c:v>United Kingdom</c:v>
              </c:pt>
            </c:strLit>
          </c:cat>
          <c:val>
            <c:numLit>
              <c:formatCode>General</c:formatCode>
              <c:ptCount val="5"/>
              <c:pt idx="0">
                <c:v>18344.2</c:v>
              </c:pt>
              <c:pt idx="1">
                <c:v>615.70000000000005</c:v>
              </c:pt>
              <c:pt idx="2">
                <c:v>540.20000000000005</c:v>
              </c:pt>
              <c:pt idx="3">
                <c:v>472.7</c:v>
              </c:pt>
              <c:pt idx="4">
                <c:v>442.6</c:v>
              </c:pt>
            </c:numLit>
          </c:val>
        </c:ser>
        <c:dLbls>
          <c:showVal val="1"/>
        </c:dLbls>
        <c:axId val="207565952"/>
        <c:axId val="207567872"/>
      </c:barChart>
      <c:catAx>
        <c:axId val="207565952"/>
        <c:scaling>
          <c:orientation val="minMax"/>
        </c:scaling>
        <c:axPos val="l"/>
        <c:title>
          <c:tx>
            <c:rich>
              <a:bodyPr/>
              <a:lstStyle/>
              <a:p>
                <a:pPr>
                  <a:defRPr sz="250" b="0" i="0" u="none" strike="noStrike" baseline="0">
                    <a:solidFill>
                      <a:srgbClr val="000000"/>
                    </a:solidFill>
                    <a:latin typeface="Frutiger 45 Light"/>
                    <a:ea typeface="Frutiger 45 Light"/>
                    <a:cs typeface="Frutiger 45 Light"/>
                  </a:defRPr>
                </a:pPr>
                <a:r>
                  <a:rPr lang="en-US"/>
                  <a:t>Acquiror Nationality</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Frutiger 45 Light"/>
                <a:ea typeface="Frutiger 45 Light"/>
                <a:cs typeface="Frutiger 45 Light"/>
              </a:defRPr>
            </a:pPr>
            <a:endParaRPr lang="en-US"/>
          </a:p>
        </c:txPr>
        <c:crossAx val="207567872"/>
        <c:crosses val="autoZero"/>
        <c:auto val="1"/>
        <c:lblAlgn val="ctr"/>
        <c:lblOffset val="100"/>
        <c:tickLblSkip val="7"/>
        <c:tickMarkSkip val="1"/>
      </c:catAx>
      <c:valAx>
        <c:axId val="207567872"/>
        <c:scaling>
          <c:orientation val="minMax"/>
        </c:scaling>
        <c:axPos val="b"/>
        <c:title>
          <c:tx>
            <c:rich>
              <a:bodyPr/>
              <a:lstStyle/>
              <a:p>
                <a:pPr>
                  <a:defRPr sz="250" b="0" i="0" u="none" strike="noStrike" baseline="0">
                    <a:solidFill>
                      <a:srgbClr val="000000"/>
                    </a:solidFill>
                    <a:latin typeface="Frutiger 45 Light"/>
                    <a:ea typeface="Frutiger 45 Light"/>
                    <a:cs typeface="Frutiger 45 Light"/>
                  </a:defRPr>
                </a:pPr>
                <a:r>
                  <a:rPr lang="en-US"/>
                  <a:t>Rank Value ($m)</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Frutiger 45 Light"/>
                <a:ea typeface="Frutiger 45 Light"/>
                <a:cs typeface="Frutiger 45 Light"/>
              </a:defRPr>
            </a:pPr>
            <a:endParaRPr lang="en-US"/>
          </a:p>
        </c:txPr>
        <c:crossAx val="207565952"/>
        <c:crosses val="autoZero"/>
        <c:crossBetween val="between"/>
      </c:valAx>
      <c:spPr>
        <a:noFill/>
        <a:ln w="25400">
          <a:noFill/>
        </a:ln>
      </c:spPr>
    </c:plotArea>
    <c:plotVisOnly val="1"/>
    <c:dispBlanksAs val="gap"/>
  </c:chart>
  <c:spPr>
    <a:solidFill>
      <a:srgbClr val="FFFFFF"/>
    </a:solidFill>
    <a:ln w="9525">
      <a:noFill/>
    </a:ln>
  </c:spPr>
  <c:txPr>
    <a:bodyPr/>
    <a:lstStyle/>
    <a:p>
      <a:pPr>
        <a:defRPr sz="250" b="0" i="0" u="none" strike="noStrike" baseline="0">
          <a:solidFill>
            <a:srgbClr val="000000"/>
          </a:solidFill>
          <a:latin typeface="Frutiger 45 Light"/>
          <a:ea typeface="Frutiger 45 Light"/>
          <a:cs typeface="Frutiger 45 Light"/>
        </a:defRPr>
      </a:pPr>
      <a:endParaRPr lang="en-US"/>
    </a:p>
  </c:txPr>
  <c:printSettings>
    <c:headerFooter alignWithMargins="0"/>
    <c:pageMargins b="1" l="0.75000000000000133" r="0.75000000000000133"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0" i="0" u="none" strike="noStrike" baseline="0">
                <a:solidFill>
                  <a:srgbClr val="000000"/>
                </a:solidFill>
                <a:latin typeface="Frutiger 45 Light"/>
                <a:ea typeface="Frutiger 45 Light"/>
                <a:cs typeface="Frutiger 45 Light"/>
              </a:defRPr>
            </a:pPr>
            <a:r>
              <a:rPr lang="en-US"/>
              <a:t>Announced M&amp;A - Japanese Targets
Quarterly Volumes</a:t>
            </a:r>
          </a:p>
        </c:rich>
      </c:tx>
      <c:layout/>
      <c:spPr>
        <a:noFill/>
        <a:ln w="25400">
          <a:noFill/>
        </a:ln>
      </c:spPr>
    </c:title>
    <c:plotArea>
      <c:layout/>
      <c:barChart>
        <c:barDir val="col"/>
        <c:grouping val="clustered"/>
        <c:ser>
          <c:idx val="1"/>
          <c:order val="0"/>
          <c:spPr>
            <a:solidFill>
              <a:srgbClr val="99CCFF"/>
            </a:solidFill>
            <a:ln w="25400">
              <a:noFill/>
            </a:ln>
          </c:spPr>
          <c:cat>
            <c:strLit>
              <c:ptCount val="21"/>
              <c:pt idx="0">
                <c:v>1Q00</c:v>
              </c:pt>
              <c:pt idx="1">
                <c:v>2Q00</c:v>
              </c:pt>
              <c:pt idx="2">
                <c:v>3Q00</c:v>
              </c:pt>
              <c:pt idx="3">
                <c:v>4Q00</c:v>
              </c:pt>
              <c:pt idx="4">
                <c:v>1Q01</c:v>
              </c:pt>
              <c:pt idx="5">
                <c:v>2Q01</c:v>
              </c:pt>
              <c:pt idx="6">
                <c:v>3Q01</c:v>
              </c:pt>
              <c:pt idx="7">
                <c:v>4Q01</c:v>
              </c:pt>
              <c:pt idx="8">
                <c:v>1Q02</c:v>
              </c:pt>
              <c:pt idx="9">
                <c:v>2Q02</c:v>
              </c:pt>
              <c:pt idx="10">
                <c:v>3Q02</c:v>
              </c:pt>
              <c:pt idx="11">
                <c:v>4Q02</c:v>
              </c:pt>
              <c:pt idx="12">
                <c:v>1Q03</c:v>
              </c:pt>
              <c:pt idx="13">
                <c:v>2Q03</c:v>
              </c:pt>
              <c:pt idx="14">
                <c:v>3Q03</c:v>
              </c:pt>
              <c:pt idx="15">
                <c:v>4Q03</c:v>
              </c:pt>
              <c:pt idx="16">
                <c:v>1Q04</c:v>
              </c:pt>
              <c:pt idx="17">
                <c:v>2Q04</c:v>
              </c:pt>
              <c:pt idx="18">
                <c:v>3Q04</c:v>
              </c:pt>
              <c:pt idx="19">
                <c:v>4Q04</c:v>
              </c:pt>
              <c:pt idx="20">
                <c:v>1Q05</c:v>
              </c:pt>
            </c:strLit>
          </c:cat>
          <c:val>
            <c:numLit>
              <c:formatCode>General</c:formatCode>
              <c:ptCount val="21"/>
              <c:pt idx="0">
                <c:v>43852.4</c:v>
              </c:pt>
              <c:pt idx="1">
                <c:v>25581</c:v>
              </c:pt>
              <c:pt idx="2">
                <c:v>24299.9</c:v>
              </c:pt>
              <c:pt idx="3">
                <c:v>21144.5</c:v>
              </c:pt>
              <c:pt idx="4">
                <c:v>13826.8</c:v>
              </c:pt>
              <c:pt idx="5">
                <c:v>26506</c:v>
              </c:pt>
              <c:pt idx="6">
                <c:v>11385.7</c:v>
              </c:pt>
              <c:pt idx="7">
                <c:v>15271.4</c:v>
              </c:pt>
              <c:pt idx="8">
                <c:v>17632.2</c:v>
              </c:pt>
              <c:pt idx="9">
                <c:v>12208</c:v>
              </c:pt>
              <c:pt idx="10">
                <c:v>7831</c:v>
              </c:pt>
              <c:pt idx="11">
                <c:v>11146.8</c:v>
              </c:pt>
              <c:pt idx="12">
                <c:v>21646.3</c:v>
              </c:pt>
              <c:pt idx="13">
                <c:v>29116.7</c:v>
              </c:pt>
              <c:pt idx="14">
                <c:v>8522.5</c:v>
              </c:pt>
              <c:pt idx="15">
                <c:v>17098.2</c:v>
              </c:pt>
              <c:pt idx="16">
                <c:v>24002.9</c:v>
              </c:pt>
              <c:pt idx="17">
                <c:v>25704.1</c:v>
              </c:pt>
              <c:pt idx="18">
                <c:v>14108.4</c:v>
              </c:pt>
              <c:pt idx="19">
                <c:v>14229.6</c:v>
              </c:pt>
              <c:pt idx="20">
                <c:v>80532.800000000003</c:v>
              </c:pt>
            </c:numLit>
          </c:val>
        </c:ser>
        <c:axId val="207615488"/>
        <c:axId val="207617024"/>
      </c:barChart>
      <c:lineChart>
        <c:grouping val="standard"/>
        <c:ser>
          <c:idx val="0"/>
          <c:order val="1"/>
          <c:spPr>
            <a:ln w="12700">
              <a:solidFill>
                <a:srgbClr val="78A22F"/>
              </a:solidFill>
              <a:prstDash val="solid"/>
            </a:ln>
          </c:spPr>
          <c:marker>
            <c:symbol val="none"/>
          </c:marker>
          <c:cat>
            <c:strLit>
              <c:ptCount val="21"/>
              <c:pt idx="0">
                <c:v>1Q00</c:v>
              </c:pt>
              <c:pt idx="1">
                <c:v>2Q00</c:v>
              </c:pt>
              <c:pt idx="2">
                <c:v>3Q00</c:v>
              </c:pt>
              <c:pt idx="3">
                <c:v>4Q00</c:v>
              </c:pt>
              <c:pt idx="4">
                <c:v>1Q01</c:v>
              </c:pt>
              <c:pt idx="5">
                <c:v>2Q01</c:v>
              </c:pt>
              <c:pt idx="6">
                <c:v>3Q01</c:v>
              </c:pt>
              <c:pt idx="7">
                <c:v>4Q01</c:v>
              </c:pt>
              <c:pt idx="8">
                <c:v>1Q02</c:v>
              </c:pt>
              <c:pt idx="9">
                <c:v>2Q02</c:v>
              </c:pt>
              <c:pt idx="10">
                <c:v>3Q02</c:v>
              </c:pt>
              <c:pt idx="11">
                <c:v>4Q02</c:v>
              </c:pt>
              <c:pt idx="12">
                <c:v>1Q03</c:v>
              </c:pt>
              <c:pt idx="13">
                <c:v>2Q03</c:v>
              </c:pt>
              <c:pt idx="14">
                <c:v>3Q03</c:v>
              </c:pt>
              <c:pt idx="15">
                <c:v>4Q03</c:v>
              </c:pt>
              <c:pt idx="16">
                <c:v>1Q04</c:v>
              </c:pt>
              <c:pt idx="17">
                <c:v>2Q04</c:v>
              </c:pt>
              <c:pt idx="18">
                <c:v>3Q04</c:v>
              </c:pt>
              <c:pt idx="19">
                <c:v>4Q04</c:v>
              </c:pt>
              <c:pt idx="20">
                <c:v>1Q05</c:v>
              </c:pt>
            </c:strLit>
          </c:cat>
          <c:val>
            <c:numLit>
              <c:formatCode>General</c:formatCode>
              <c:ptCount val="21"/>
              <c:pt idx="0">
                <c:v>458</c:v>
              </c:pt>
              <c:pt idx="1">
                <c:v>353</c:v>
              </c:pt>
              <c:pt idx="2">
                <c:v>398</c:v>
              </c:pt>
              <c:pt idx="3">
                <c:v>342</c:v>
              </c:pt>
              <c:pt idx="4">
                <c:v>353</c:v>
              </c:pt>
              <c:pt idx="5">
                <c:v>291</c:v>
              </c:pt>
              <c:pt idx="6">
                <c:v>320</c:v>
              </c:pt>
              <c:pt idx="7">
                <c:v>383</c:v>
              </c:pt>
              <c:pt idx="8">
                <c:v>431</c:v>
              </c:pt>
              <c:pt idx="9">
                <c:v>329</c:v>
              </c:pt>
              <c:pt idx="10">
                <c:v>384</c:v>
              </c:pt>
              <c:pt idx="11">
                <c:v>443</c:v>
              </c:pt>
              <c:pt idx="12">
                <c:v>469</c:v>
              </c:pt>
              <c:pt idx="13">
                <c:v>393</c:v>
              </c:pt>
              <c:pt idx="14">
                <c:v>478</c:v>
              </c:pt>
              <c:pt idx="15">
                <c:v>451</c:v>
              </c:pt>
              <c:pt idx="16">
                <c:v>543</c:v>
              </c:pt>
              <c:pt idx="17">
                <c:v>462</c:v>
              </c:pt>
              <c:pt idx="18">
                <c:v>499</c:v>
              </c:pt>
              <c:pt idx="19">
                <c:v>571</c:v>
              </c:pt>
              <c:pt idx="20">
                <c:v>644</c:v>
              </c:pt>
            </c:numLit>
          </c:val>
        </c:ser>
        <c:marker val="1"/>
        <c:axId val="207623296"/>
        <c:axId val="207624832"/>
      </c:lineChart>
      <c:catAx>
        <c:axId val="207615488"/>
        <c:scaling>
          <c:orientation val="minMax"/>
        </c:scaling>
        <c:axPos val="b"/>
        <c:numFmt formatCode="General" sourceLinked="1"/>
        <c:majorTickMark val="cross"/>
        <c:tickLblPos val="nextTo"/>
        <c:spPr>
          <a:ln w="3175">
            <a:solidFill>
              <a:srgbClr val="000000"/>
            </a:solidFill>
            <a:prstDash val="solid"/>
          </a:ln>
        </c:spPr>
        <c:txPr>
          <a:bodyPr rot="-5400000" vert="horz"/>
          <a:lstStyle/>
          <a:p>
            <a:pPr>
              <a:defRPr sz="1000" b="0" i="0" u="none" strike="noStrike" baseline="0">
                <a:solidFill>
                  <a:srgbClr val="000000"/>
                </a:solidFill>
                <a:latin typeface="Frutiger 45 Light"/>
                <a:ea typeface="Frutiger 45 Light"/>
                <a:cs typeface="Frutiger 45 Light"/>
              </a:defRPr>
            </a:pPr>
            <a:endParaRPr lang="en-US"/>
          </a:p>
        </c:txPr>
        <c:crossAx val="207617024"/>
        <c:crosses val="autoZero"/>
        <c:lblAlgn val="ctr"/>
        <c:lblOffset val="100"/>
        <c:tickLblSkip val="1"/>
        <c:tickMarkSkip val="1"/>
      </c:catAx>
      <c:valAx>
        <c:axId val="207617024"/>
        <c:scaling>
          <c:orientation val="minMax"/>
        </c:scaling>
        <c:axPos val="l"/>
        <c:title>
          <c:tx>
            <c:rich>
              <a:bodyPr/>
              <a:lstStyle/>
              <a:p>
                <a:pPr>
                  <a:defRPr sz="1000" b="0" i="0" u="none" strike="noStrike" baseline="0">
                    <a:solidFill>
                      <a:srgbClr val="000000"/>
                    </a:solidFill>
                    <a:latin typeface="Frutiger 45 Light"/>
                    <a:ea typeface="Frutiger 45 Light"/>
                    <a:cs typeface="Frutiger 45 Light"/>
                  </a:defRPr>
                </a:pPr>
                <a:r>
                  <a:rPr lang="en-US"/>
                  <a:t>Rank Value ($m)</a:t>
                </a:r>
              </a:p>
            </c:rich>
          </c:tx>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Frutiger 45 Light"/>
                <a:ea typeface="Frutiger 45 Light"/>
                <a:cs typeface="Frutiger 45 Light"/>
              </a:defRPr>
            </a:pPr>
            <a:endParaRPr lang="en-US"/>
          </a:p>
        </c:txPr>
        <c:crossAx val="207615488"/>
        <c:crosses val="autoZero"/>
        <c:crossBetween val="between"/>
      </c:valAx>
      <c:catAx>
        <c:axId val="207623296"/>
        <c:scaling>
          <c:orientation val="minMax"/>
        </c:scaling>
        <c:delete val="1"/>
        <c:axPos val="b"/>
        <c:tickLblPos val="none"/>
        <c:crossAx val="207624832"/>
        <c:crosses val="autoZero"/>
        <c:lblAlgn val="ctr"/>
        <c:lblOffset val="100"/>
      </c:catAx>
      <c:valAx>
        <c:axId val="207624832"/>
        <c:scaling>
          <c:orientation val="minMax"/>
        </c:scaling>
        <c:axPos val="r"/>
        <c:title>
          <c:tx>
            <c:rich>
              <a:bodyPr/>
              <a:lstStyle/>
              <a:p>
                <a:pPr>
                  <a:defRPr sz="1000" b="0" i="0" u="none" strike="noStrike" baseline="0">
                    <a:solidFill>
                      <a:srgbClr val="000000"/>
                    </a:solidFill>
                    <a:latin typeface="Frutiger 45 Light"/>
                    <a:ea typeface="Frutiger 45 Light"/>
                    <a:cs typeface="Frutiger 45 Light"/>
                  </a:defRPr>
                </a:pPr>
                <a:r>
                  <a:rPr lang="en-US"/>
                  <a:t>No. Deals</a:t>
                </a:r>
              </a:p>
            </c:rich>
          </c:tx>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Frutiger 45 Light"/>
                <a:ea typeface="Frutiger 45 Light"/>
                <a:cs typeface="Frutiger 45 Light"/>
              </a:defRPr>
            </a:pPr>
            <a:endParaRPr lang="en-US"/>
          </a:p>
        </c:txPr>
        <c:crossAx val="207623296"/>
        <c:crosses val="max"/>
        <c:crossBetween val="between"/>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Frutiger 45 Light"/>
          <a:ea typeface="Frutiger 45 Light"/>
          <a:cs typeface="Frutiger 45 Light"/>
        </a:defRPr>
      </a:pPr>
      <a:endParaRPr lang="en-US"/>
    </a:p>
  </c:txPr>
  <c:printSettings>
    <c:headerFooter alignWithMargins="0"/>
    <c:pageMargins b="1" l="0.75000000000000133" r="0.75000000000000133"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solidFill>
                  <a:schemeClr val="tx1">
                    <a:lumMod val="85000"/>
                    <a:lumOff val="15000"/>
                  </a:schemeClr>
                </a:solidFill>
              </a:defRPr>
            </a:pPr>
            <a:r>
              <a:rPr lang="en-US" sz="1600">
                <a:solidFill>
                  <a:schemeClr val="tx1">
                    <a:lumMod val="85000"/>
                    <a:lumOff val="15000"/>
                  </a:schemeClr>
                </a:solidFill>
              </a:rPr>
              <a:t>ANZ Private Equity Investment Activity </a:t>
            </a:r>
          </a:p>
          <a:p>
            <a:pPr>
              <a:defRPr>
                <a:solidFill>
                  <a:schemeClr val="tx1">
                    <a:lumMod val="85000"/>
                    <a:lumOff val="15000"/>
                  </a:schemeClr>
                </a:solidFill>
              </a:defRPr>
            </a:pPr>
            <a:r>
              <a:rPr lang="en-US" sz="1400">
                <a:solidFill>
                  <a:schemeClr val="tx1">
                    <a:lumMod val="85000"/>
                    <a:lumOff val="15000"/>
                  </a:schemeClr>
                </a:solidFill>
              </a:rPr>
              <a:t>Same Period Volume (Jan to Sep)</a:t>
            </a:r>
          </a:p>
        </c:rich>
      </c:tx>
      <c:layout>
        <c:manualLayout>
          <c:xMode val="edge"/>
          <c:yMode val="edge"/>
          <c:x val="0.23883322326644654"/>
          <c:y val="1.8640250613834624E-3"/>
        </c:manualLayout>
      </c:layout>
      <c:spPr>
        <a:noFill/>
        <a:ln w="25400">
          <a:noFill/>
        </a:ln>
      </c:spPr>
    </c:title>
    <c:plotArea>
      <c:layout>
        <c:manualLayout>
          <c:layoutTarget val="inner"/>
          <c:xMode val="edge"/>
          <c:yMode val="edge"/>
          <c:x val="0.14668547249647454"/>
          <c:y val="0.20734063836426095"/>
          <c:w val="0.7334273624823695"/>
          <c:h val="0.6615872841069671"/>
        </c:manualLayout>
      </c:layout>
      <c:barChart>
        <c:barDir val="col"/>
        <c:grouping val="clustered"/>
        <c:ser>
          <c:idx val="1"/>
          <c:order val="0"/>
          <c:spPr>
            <a:gradFill rotWithShape="0">
              <a:gsLst>
                <a:gs pos="0">
                  <a:srgbClr val="005A84"/>
                </a:gs>
                <a:gs pos="50000">
                  <a:schemeClr val="accent1">
                    <a:lumMod val="40000"/>
                    <a:lumOff val="60000"/>
                  </a:schemeClr>
                </a:gs>
                <a:gs pos="100000">
                  <a:srgbClr val="005A84"/>
                </a:gs>
              </a:gsLst>
              <a:lin ang="0" scaled="1"/>
            </a:gradFill>
            <a:ln w="25400">
              <a:noFill/>
            </a:ln>
          </c:spPr>
          <c:dLbls>
            <c:dLbl>
              <c:idx val="3"/>
              <c:layout>
                <c:manualLayout>
                  <c:x val="-2.6543791747912601E-3"/>
                  <c:y val="-3.7368888185279801E-2"/>
                </c:manualLayout>
              </c:layout>
              <c:dLblPos val="outEnd"/>
              <c:showVal val="1"/>
            </c:dLbl>
            <c:numFmt formatCode="#,##0" sourceLinked="0"/>
            <c:spPr>
              <a:noFill/>
              <a:ln w="25400">
                <a:noFill/>
              </a:ln>
            </c:spPr>
            <c:showVal val="1"/>
          </c:dLbls>
          <c:cat>
            <c:numRef>
              <c:f>'Volume YTD'!$C$22:$C$27</c:f>
              <c:numCache>
                <c:formatCode>General</c:formatCode>
                <c:ptCount val="6"/>
                <c:pt idx="0">
                  <c:v>2007</c:v>
                </c:pt>
                <c:pt idx="1">
                  <c:v>2008</c:v>
                </c:pt>
                <c:pt idx="2">
                  <c:v>2009</c:v>
                </c:pt>
                <c:pt idx="3">
                  <c:v>2010</c:v>
                </c:pt>
                <c:pt idx="4">
                  <c:v>2011</c:v>
                </c:pt>
                <c:pt idx="5">
                  <c:v>2012</c:v>
                </c:pt>
              </c:numCache>
            </c:numRef>
          </c:cat>
          <c:val>
            <c:numRef>
              <c:f>'Volume YTD'!$G$22:$G$27</c:f>
              <c:numCache>
                <c:formatCode>#,##0.00</c:formatCode>
                <c:ptCount val="6"/>
                <c:pt idx="0">
                  <c:v>5269.4243549399998</c:v>
                </c:pt>
                <c:pt idx="1">
                  <c:v>1061.85796822</c:v>
                </c:pt>
                <c:pt idx="2">
                  <c:v>2942.6042727600002</c:v>
                </c:pt>
                <c:pt idx="3">
                  <c:v>4664.6721653599998</c:v>
                </c:pt>
                <c:pt idx="4">
                  <c:v>1351.06775954</c:v>
                </c:pt>
                <c:pt idx="5">
                  <c:v>1649.17313876</c:v>
                </c:pt>
              </c:numCache>
            </c:numRef>
          </c:val>
        </c:ser>
        <c:dLbls>
          <c:showVal val="1"/>
        </c:dLbls>
        <c:gapWidth val="80"/>
        <c:axId val="207679488"/>
        <c:axId val="207681408"/>
      </c:barChart>
      <c:lineChart>
        <c:grouping val="standard"/>
        <c:ser>
          <c:idx val="0"/>
          <c:order val="1"/>
          <c:spPr>
            <a:ln w="38100">
              <a:solidFill>
                <a:srgbClr val="FF8000"/>
              </a:solidFill>
              <a:prstDash val="solid"/>
            </a:ln>
          </c:spPr>
          <c:marker>
            <c:symbol val="circle"/>
            <c:size val="8"/>
            <c:spPr>
              <a:solidFill>
                <a:srgbClr val="FF8000"/>
              </a:solidFill>
              <a:ln>
                <a:solidFill>
                  <a:srgbClr val="FF8000"/>
                </a:solidFill>
                <a:prstDash val="solid"/>
              </a:ln>
            </c:spPr>
          </c:marker>
          <c:dLbls>
            <c:delete val="1"/>
          </c:dLbls>
          <c:cat>
            <c:numRef>
              <c:f>'Volume YTD'!$C$22:$C$27</c:f>
              <c:numCache>
                <c:formatCode>General</c:formatCode>
                <c:ptCount val="6"/>
                <c:pt idx="0">
                  <c:v>2007</c:v>
                </c:pt>
                <c:pt idx="1">
                  <c:v>2008</c:v>
                </c:pt>
                <c:pt idx="2">
                  <c:v>2009</c:v>
                </c:pt>
                <c:pt idx="3">
                  <c:v>2010</c:v>
                </c:pt>
                <c:pt idx="4">
                  <c:v>2011</c:v>
                </c:pt>
                <c:pt idx="5">
                  <c:v>2012</c:v>
                </c:pt>
              </c:numCache>
            </c:numRef>
          </c:cat>
          <c:val>
            <c:numRef>
              <c:f>'Volume YTD'!$D$22:$D$27</c:f>
              <c:numCache>
                <c:formatCode>General</c:formatCode>
                <c:ptCount val="6"/>
                <c:pt idx="0">
                  <c:v>199</c:v>
                </c:pt>
                <c:pt idx="1">
                  <c:v>162</c:v>
                </c:pt>
                <c:pt idx="2">
                  <c:v>107</c:v>
                </c:pt>
                <c:pt idx="3">
                  <c:v>123</c:v>
                </c:pt>
                <c:pt idx="4">
                  <c:v>117</c:v>
                </c:pt>
                <c:pt idx="5">
                  <c:v>92</c:v>
                </c:pt>
              </c:numCache>
            </c:numRef>
          </c:val>
        </c:ser>
        <c:dLbls>
          <c:showVal val="1"/>
        </c:dLbls>
        <c:marker val="1"/>
        <c:axId val="207781888"/>
        <c:axId val="207783424"/>
      </c:lineChart>
      <c:catAx>
        <c:axId val="20767948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a:pPr>
            <a:endParaRPr lang="en-US"/>
          </a:p>
        </c:txPr>
        <c:crossAx val="207681408"/>
        <c:crosses val="autoZero"/>
        <c:lblAlgn val="ctr"/>
        <c:lblOffset val="100"/>
        <c:tickLblSkip val="1"/>
        <c:tickMarkSkip val="1"/>
      </c:catAx>
      <c:valAx>
        <c:axId val="207681408"/>
        <c:scaling>
          <c:orientation val="minMax"/>
        </c:scaling>
        <c:axPos val="l"/>
        <c:title>
          <c:tx>
            <c:rich>
              <a:bodyPr/>
              <a:lstStyle/>
              <a:p>
                <a:pPr>
                  <a:defRPr/>
                </a:pPr>
                <a:r>
                  <a:rPr lang="en-US"/>
                  <a:t>Sum Invested (AU$m)</a:t>
                </a:r>
              </a:p>
            </c:rich>
          </c:tx>
          <c:layout>
            <c:manualLayout>
              <c:xMode val="edge"/>
              <c:yMode val="edge"/>
              <c:x val="2.2851869063209902E-4"/>
              <c:y val="0.16135182868496567"/>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a:pPr>
            <a:endParaRPr lang="en-US"/>
          </a:p>
        </c:txPr>
        <c:crossAx val="207679488"/>
        <c:crosses val="autoZero"/>
        <c:crossBetween val="between"/>
      </c:valAx>
      <c:catAx>
        <c:axId val="207781888"/>
        <c:scaling>
          <c:orientation val="minMax"/>
        </c:scaling>
        <c:delete val="1"/>
        <c:axPos val="b"/>
        <c:numFmt formatCode="General" sourceLinked="1"/>
        <c:tickLblPos val="none"/>
        <c:crossAx val="207783424"/>
        <c:crossesAt val="300"/>
        <c:lblAlgn val="ctr"/>
        <c:lblOffset val="100"/>
      </c:catAx>
      <c:valAx>
        <c:axId val="207783424"/>
        <c:scaling>
          <c:orientation val="minMax"/>
          <c:max val="200"/>
          <c:min val="60"/>
        </c:scaling>
        <c:axPos val="r"/>
        <c:title>
          <c:tx>
            <c:rich>
              <a:bodyPr/>
              <a:lstStyle/>
              <a:p>
                <a:pPr>
                  <a:defRPr/>
                </a:pPr>
                <a:r>
                  <a:rPr lang="en-US"/>
                  <a:t># of Deals</a:t>
                </a:r>
              </a:p>
            </c:rich>
          </c:tx>
          <c:layout>
            <c:manualLayout>
              <c:xMode val="edge"/>
              <c:yMode val="edge"/>
              <c:x val="0.96204676996020511"/>
              <c:y val="0.38076166285665997"/>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a:pPr>
            <a:endParaRPr lang="en-US"/>
          </a:p>
        </c:txPr>
        <c:crossAx val="207781888"/>
        <c:crosses val="max"/>
        <c:crossBetween val="between"/>
        <c:majorUnit val="20"/>
        <c:minorUnit val="10"/>
      </c:valAx>
      <c:spPr>
        <a:solidFill>
          <a:srgbClr val="FFFFFF"/>
        </a:solidFill>
        <a:ln w="25400">
          <a:noFill/>
        </a:ln>
      </c:spPr>
    </c:plotArea>
    <c:plotVisOnly val="1"/>
    <c:dispBlanksAs val="gap"/>
  </c:chart>
  <c:spPr>
    <a:solidFill>
      <a:srgbClr val="FFFFFF"/>
    </a:solidFill>
    <a:ln w="9525">
      <a:noFill/>
    </a:ln>
  </c:spPr>
  <c:txPr>
    <a:bodyPr/>
    <a:lstStyle/>
    <a:p>
      <a:pPr>
        <a:defRPr sz="1400" b="1" i="0" u="none" strike="noStrike" baseline="0">
          <a:solidFill>
            <a:schemeClr val="tx1">
              <a:lumMod val="85000"/>
              <a:lumOff val="15000"/>
            </a:schemeClr>
          </a:solidFill>
          <a:latin typeface="Arial"/>
          <a:ea typeface="Arial"/>
          <a:cs typeface="Arial"/>
        </a:defRPr>
      </a:pPr>
      <a:endParaRPr lang="en-US"/>
    </a:p>
  </c:txPr>
  <c:printSettings>
    <c:headerFooter alignWithMargins="0"/>
    <c:pageMargins b="1" l="0.75000000000000211" r="0.75000000000000211"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600"/>
              <a:t>ANZ Venture Capital Investment Activity</a:t>
            </a:r>
          </a:p>
          <a:p>
            <a:pPr>
              <a:defRPr/>
            </a:pPr>
            <a:r>
              <a:rPr lang="en-US" sz="1400"/>
              <a:t>Same Period Volume (Jan to Sep) </a:t>
            </a:r>
          </a:p>
        </c:rich>
      </c:tx>
      <c:layout>
        <c:manualLayout>
          <c:xMode val="edge"/>
          <c:yMode val="edge"/>
          <c:x val="0.24659189916913732"/>
          <c:y val="4.9886621315193105E-4"/>
        </c:manualLayout>
      </c:layout>
      <c:spPr>
        <a:noFill/>
        <a:ln w="25400">
          <a:noFill/>
        </a:ln>
      </c:spPr>
    </c:title>
    <c:plotArea>
      <c:layout>
        <c:manualLayout>
          <c:layoutTarget val="inner"/>
          <c:xMode val="edge"/>
          <c:yMode val="edge"/>
          <c:x val="0.13758870470501675"/>
          <c:y val="0.20734063836426103"/>
          <c:w val="0.7498015891207237"/>
          <c:h val="0.66158728410696677"/>
        </c:manualLayout>
      </c:layout>
      <c:barChart>
        <c:barDir val="col"/>
        <c:grouping val="clustered"/>
        <c:ser>
          <c:idx val="1"/>
          <c:order val="0"/>
          <c:spPr>
            <a:gradFill rotWithShape="0">
              <a:gsLst>
                <a:gs pos="0">
                  <a:srgbClr val="46166B"/>
                </a:gs>
                <a:gs pos="50000">
                  <a:schemeClr val="accent4">
                    <a:lumMod val="20000"/>
                    <a:lumOff val="80000"/>
                  </a:schemeClr>
                </a:gs>
                <a:gs pos="100000">
                  <a:srgbClr val="46166B"/>
                </a:gs>
              </a:gsLst>
              <a:lin ang="0" scaled="1"/>
            </a:gradFill>
            <a:ln w="25400">
              <a:noFill/>
            </a:ln>
          </c:spPr>
          <c:dLbls>
            <c:dLbl>
              <c:idx val="3"/>
              <c:layout>
                <c:manualLayout>
                  <c:x val="-2.6543791747912601E-3"/>
                  <c:y val="-3.7368888185279801E-2"/>
                </c:manualLayout>
              </c:layout>
              <c:dLblPos val="outEnd"/>
              <c:showVal val="1"/>
            </c:dLbl>
            <c:numFmt formatCode="#,##0" sourceLinked="0"/>
            <c:spPr>
              <a:noFill/>
              <a:ln w="25400">
                <a:noFill/>
              </a:ln>
            </c:spPr>
            <c:showVal val="1"/>
          </c:dLbls>
          <c:cat>
            <c:numRef>
              <c:f>'Volume YTD'!$L$22:$L$27</c:f>
              <c:numCache>
                <c:formatCode>General</c:formatCode>
                <c:ptCount val="6"/>
                <c:pt idx="0">
                  <c:v>2007</c:v>
                </c:pt>
                <c:pt idx="1">
                  <c:v>2008</c:v>
                </c:pt>
                <c:pt idx="2">
                  <c:v>2009</c:v>
                </c:pt>
                <c:pt idx="3">
                  <c:v>2010</c:v>
                </c:pt>
                <c:pt idx="4">
                  <c:v>2011</c:v>
                </c:pt>
                <c:pt idx="5">
                  <c:v>2012</c:v>
                </c:pt>
              </c:numCache>
            </c:numRef>
          </c:cat>
          <c:val>
            <c:numRef>
              <c:f>'Volume YTD'!$P$22:$P$27</c:f>
              <c:numCache>
                <c:formatCode>#,##0.00</c:formatCode>
                <c:ptCount val="6"/>
                <c:pt idx="0">
                  <c:v>291.52556095</c:v>
                </c:pt>
                <c:pt idx="1">
                  <c:v>290.87754853000001</c:v>
                </c:pt>
                <c:pt idx="2">
                  <c:v>91.347273580000007</c:v>
                </c:pt>
                <c:pt idx="3">
                  <c:v>183.71493122999999</c:v>
                </c:pt>
                <c:pt idx="4">
                  <c:v>101.47617277000001</c:v>
                </c:pt>
                <c:pt idx="5">
                  <c:v>77.877423750000005</c:v>
                </c:pt>
              </c:numCache>
            </c:numRef>
          </c:val>
        </c:ser>
        <c:dLbls>
          <c:showVal val="1"/>
        </c:dLbls>
        <c:gapWidth val="80"/>
        <c:axId val="207830016"/>
        <c:axId val="207840384"/>
      </c:barChart>
      <c:lineChart>
        <c:grouping val="standard"/>
        <c:ser>
          <c:idx val="0"/>
          <c:order val="1"/>
          <c:spPr>
            <a:ln w="38100">
              <a:solidFill>
                <a:srgbClr val="FF8000"/>
              </a:solidFill>
              <a:prstDash val="solid"/>
            </a:ln>
          </c:spPr>
          <c:marker>
            <c:symbol val="circle"/>
            <c:size val="8"/>
            <c:spPr>
              <a:solidFill>
                <a:srgbClr val="FF8000"/>
              </a:solidFill>
              <a:ln>
                <a:solidFill>
                  <a:srgbClr val="FF8000"/>
                </a:solidFill>
                <a:prstDash val="solid"/>
              </a:ln>
            </c:spPr>
          </c:marker>
          <c:dLbls>
            <c:delete val="1"/>
          </c:dLbls>
          <c:cat>
            <c:numRef>
              <c:f>'Volume YTD'!$L$22:$L$27</c:f>
              <c:numCache>
                <c:formatCode>General</c:formatCode>
                <c:ptCount val="6"/>
                <c:pt idx="0">
                  <c:v>2007</c:v>
                </c:pt>
                <c:pt idx="1">
                  <c:v>2008</c:v>
                </c:pt>
                <c:pt idx="2">
                  <c:v>2009</c:v>
                </c:pt>
                <c:pt idx="3">
                  <c:v>2010</c:v>
                </c:pt>
                <c:pt idx="4">
                  <c:v>2011</c:v>
                </c:pt>
                <c:pt idx="5">
                  <c:v>2012</c:v>
                </c:pt>
              </c:numCache>
            </c:numRef>
          </c:cat>
          <c:val>
            <c:numRef>
              <c:f>'Volume YTD'!$M$22:$M$27</c:f>
              <c:numCache>
                <c:formatCode>General</c:formatCode>
                <c:ptCount val="6"/>
                <c:pt idx="0">
                  <c:v>80</c:v>
                </c:pt>
                <c:pt idx="1">
                  <c:v>55</c:v>
                </c:pt>
                <c:pt idx="2">
                  <c:v>45</c:v>
                </c:pt>
                <c:pt idx="3">
                  <c:v>45</c:v>
                </c:pt>
                <c:pt idx="4">
                  <c:v>47</c:v>
                </c:pt>
                <c:pt idx="5">
                  <c:v>25</c:v>
                </c:pt>
              </c:numCache>
            </c:numRef>
          </c:val>
        </c:ser>
        <c:dLbls>
          <c:showVal val="1"/>
        </c:dLbls>
        <c:marker val="1"/>
        <c:axId val="207842304"/>
        <c:axId val="207856384"/>
      </c:lineChart>
      <c:catAx>
        <c:axId val="207830016"/>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a:pPr>
            <a:endParaRPr lang="en-US"/>
          </a:p>
        </c:txPr>
        <c:crossAx val="207840384"/>
        <c:crosses val="autoZero"/>
        <c:lblAlgn val="ctr"/>
        <c:lblOffset val="100"/>
        <c:tickLblSkip val="1"/>
        <c:tickMarkSkip val="1"/>
      </c:catAx>
      <c:valAx>
        <c:axId val="207840384"/>
        <c:scaling>
          <c:orientation val="minMax"/>
        </c:scaling>
        <c:axPos val="l"/>
        <c:title>
          <c:tx>
            <c:rich>
              <a:bodyPr/>
              <a:lstStyle/>
              <a:p>
                <a:pPr>
                  <a:defRPr/>
                </a:pPr>
                <a:r>
                  <a:rPr lang="en-US"/>
                  <a:t>Sum Invested (AU$m)</a:t>
                </a:r>
              </a:p>
            </c:rich>
          </c:tx>
          <c:layout>
            <c:manualLayout>
              <c:xMode val="edge"/>
              <c:yMode val="edge"/>
              <c:x val="2.2858074176691692E-4"/>
              <c:y val="0.14421804417305026"/>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a:pPr>
            <a:endParaRPr lang="en-US"/>
          </a:p>
        </c:txPr>
        <c:crossAx val="207830016"/>
        <c:crosses val="autoZero"/>
        <c:crossBetween val="between"/>
      </c:valAx>
      <c:catAx>
        <c:axId val="207842304"/>
        <c:scaling>
          <c:orientation val="minMax"/>
        </c:scaling>
        <c:delete val="1"/>
        <c:axPos val="b"/>
        <c:numFmt formatCode="General" sourceLinked="1"/>
        <c:tickLblPos val="none"/>
        <c:crossAx val="207856384"/>
        <c:crosses val="autoZero"/>
        <c:lblAlgn val="ctr"/>
        <c:lblOffset val="100"/>
      </c:catAx>
      <c:valAx>
        <c:axId val="207856384"/>
        <c:scaling>
          <c:orientation val="minMax"/>
        </c:scaling>
        <c:axPos val="r"/>
        <c:title>
          <c:tx>
            <c:rich>
              <a:bodyPr/>
              <a:lstStyle/>
              <a:p>
                <a:pPr>
                  <a:defRPr/>
                </a:pPr>
                <a:r>
                  <a:rPr lang="en-US"/>
                  <a:t># of Deals</a:t>
                </a:r>
              </a:p>
            </c:rich>
          </c:tx>
          <c:layout>
            <c:manualLayout>
              <c:xMode val="edge"/>
              <c:yMode val="edge"/>
              <c:x val="0.96020766485689923"/>
              <c:y val="0.34217651365008034"/>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a:pPr>
            <a:endParaRPr lang="en-US"/>
          </a:p>
        </c:txPr>
        <c:crossAx val="207842304"/>
        <c:crosses val="max"/>
        <c:crossBetween val="between"/>
      </c:valAx>
      <c:spPr>
        <a:solidFill>
          <a:srgbClr val="FFFFFF"/>
        </a:solidFill>
        <a:ln w="25400">
          <a:noFill/>
        </a:ln>
      </c:spPr>
    </c:plotArea>
    <c:plotVisOnly val="1"/>
    <c:dispBlanksAs val="gap"/>
  </c:chart>
  <c:spPr>
    <a:solidFill>
      <a:srgbClr val="FFFFFF"/>
    </a:solidFill>
    <a:ln w="9525">
      <a:noFill/>
    </a:ln>
  </c:spPr>
  <c:txPr>
    <a:bodyPr/>
    <a:lstStyle/>
    <a:p>
      <a:pPr>
        <a:defRPr sz="1400" b="1" i="0" u="none" strike="noStrike" baseline="0">
          <a:solidFill>
            <a:schemeClr val="tx1">
              <a:lumMod val="85000"/>
              <a:lumOff val="15000"/>
            </a:schemeClr>
          </a:solidFill>
          <a:latin typeface="Arial"/>
          <a:ea typeface="Arial"/>
          <a:cs typeface="Arial"/>
        </a:defRPr>
      </a:pPr>
      <a:endParaRPr lang="en-US"/>
    </a:p>
  </c:txPr>
  <c:printSettings>
    <c:headerFooter alignWithMargins="0"/>
    <c:pageMargins b="1" l="0.75000000000000244" r="0.75000000000000244"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1">
                <a:solidFill>
                  <a:schemeClr val="tx1">
                    <a:lumMod val="85000"/>
                    <a:lumOff val="15000"/>
                  </a:schemeClr>
                </a:solidFill>
              </a:defRPr>
            </a:pPr>
            <a:r>
              <a:rPr lang="en-US" sz="1600" b="1">
                <a:solidFill>
                  <a:schemeClr val="tx1">
                    <a:lumMod val="85000"/>
                    <a:lumOff val="15000"/>
                  </a:schemeClr>
                </a:solidFill>
              </a:rPr>
              <a:t>Private Equity Investment by Stage Focus</a:t>
            </a:r>
          </a:p>
        </c:rich>
      </c:tx>
      <c:layout>
        <c:manualLayout>
          <c:xMode val="edge"/>
          <c:yMode val="edge"/>
          <c:x val="0.21036809183898741"/>
          <c:y val="1.2987468216654342E-4"/>
        </c:manualLayout>
      </c:layout>
      <c:spPr>
        <a:noFill/>
        <a:ln w="25400">
          <a:noFill/>
        </a:ln>
      </c:spPr>
    </c:title>
    <c:view3D>
      <c:rotX val="30"/>
      <c:rotY val="40"/>
      <c:depthPercent val="100"/>
      <c:perspective val="10"/>
    </c:view3D>
    <c:plotArea>
      <c:layout>
        <c:manualLayout>
          <c:layoutTarget val="inner"/>
          <c:xMode val="edge"/>
          <c:yMode val="edge"/>
          <c:x val="4.0570159499293355E-3"/>
          <c:y val="0.12961397881303727"/>
          <c:w val="0.981879224863204"/>
          <c:h val="0.86940710567780066"/>
        </c:manualLayout>
      </c:layout>
      <c:pie3DChart>
        <c:varyColors val="1"/>
        <c:ser>
          <c:idx val="0"/>
          <c:order val="0"/>
          <c:spPr>
            <a:solidFill>
              <a:srgbClr val="005A84"/>
            </a:solidFill>
            <a:ln w="25400">
              <a:noFill/>
            </a:ln>
          </c:spPr>
          <c:explosion val="8"/>
          <c:dPt>
            <c:idx val="0"/>
            <c:explosion val="5"/>
            <c:spPr>
              <a:solidFill>
                <a:srgbClr val="0083BF"/>
              </a:solidFill>
              <a:ln w="25400">
                <a:noFill/>
              </a:ln>
            </c:spPr>
          </c:dPt>
          <c:dPt>
            <c:idx val="1"/>
            <c:spPr>
              <a:solidFill>
                <a:srgbClr val="6234A4"/>
              </a:solidFill>
              <a:ln w="25400">
                <a:noFill/>
              </a:ln>
            </c:spPr>
          </c:dPt>
          <c:dPt>
            <c:idx val="2"/>
            <c:spPr>
              <a:solidFill>
                <a:srgbClr val="78A22F"/>
              </a:solidFill>
              <a:ln w="25400">
                <a:noFill/>
              </a:ln>
            </c:spPr>
          </c:dPt>
          <c:dPt>
            <c:idx val="3"/>
            <c:spPr>
              <a:solidFill>
                <a:srgbClr val="FF8000"/>
              </a:solidFill>
              <a:ln w="25400">
                <a:noFill/>
              </a:ln>
            </c:spPr>
          </c:dPt>
          <c:dPt>
            <c:idx val="4"/>
            <c:spPr>
              <a:solidFill>
                <a:srgbClr val="008080"/>
              </a:solidFill>
              <a:ln w="25400">
                <a:noFill/>
              </a:ln>
            </c:spPr>
          </c:dPt>
          <c:dPt>
            <c:idx val="5"/>
            <c:spPr>
              <a:solidFill>
                <a:srgbClr val="993366"/>
              </a:solidFill>
              <a:ln w="25400">
                <a:noFill/>
              </a:ln>
            </c:spPr>
          </c:dPt>
          <c:dPt>
            <c:idx val="6"/>
            <c:spPr>
              <a:solidFill>
                <a:srgbClr val="FFB400"/>
              </a:solidFill>
              <a:ln w="25400">
                <a:noFill/>
              </a:ln>
            </c:spPr>
          </c:dPt>
          <c:dLbls>
            <c:dLbl>
              <c:idx val="0"/>
              <c:layout>
                <c:manualLayout>
                  <c:x val="0.11644394414567889"/>
                  <c:y val="-0.29293435071520268"/>
                </c:manualLayout>
              </c:layout>
              <c:numFmt formatCode="0%" sourceLinked="0"/>
              <c:spPr>
                <a:noFill/>
                <a:ln w="25400">
                  <a:noFill/>
                </a:ln>
              </c:spPr>
              <c:txPr>
                <a:bodyPr/>
                <a:lstStyle/>
                <a:p>
                  <a:pPr>
                    <a:defRPr sz="1600" b="1">
                      <a:solidFill>
                        <a:schemeClr val="bg1"/>
                      </a:solidFill>
                    </a:defRPr>
                  </a:pPr>
                  <a:endParaRPr lang="en-US"/>
                </a:p>
              </c:txPr>
              <c:dLblPos val="bestFit"/>
              <c:showLegendKey val="1"/>
              <c:showCatName val="1"/>
              <c:showPercent val="1"/>
              <c:separator> </c:separator>
            </c:dLbl>
            <c:dLbl>
              <c:idx val="1"/>
              <c:layout>
                <c:manualLayout>
                  <c:x val="6.5483111340054453E-2"/>
                  <c:y val="0.19436759156279712"/>
                </c:manualLayout>
              </c:layout>
              <c:numFmt formatCode="0%" sourceLinked="0"/>
              <c:spPr>
                <a:noFill/>
                <a:ln w="25400">
                  <a:noFill/>
                </a:ln>
              </c:spPr>
              <c:txPr>
                <a:bodyPr/>
                <a:lstStyle/>
                <a:p>
                  <a:pPr>
                    <a:defRPr sz="1200" b="1">
                      <a:solidFill>
                        <a:schemeClr val="bg1"/>
                      </a:solidFill>
                    </a:defRPr>
                  </a:pPr>
                  <a:endParaRPr lang="en-US"/>
                </a:p>
              </c:txPr>
              <c:dLblPos val="bestFit"/>
              <c:showLegendKey val="1"/>
              <c:showCatName val="1"/>
              <c:showPercent val="1"/>
              <c:separator> </c:separator>
            </c:dLbl>
            <c:dLbl>
              <c:idx val="2"/>
              <c:layout>
                <c:manualLayout>
                  <c:x val="-0.1191307675325631"/>
                  <c:y val="8.5445593759230901E-2"/>
                </c:manualLayout>
              </c:layout>
              <c:numFmt formatCode="0%" sourceLinked="0"/>
              <c:spPr>
                <a:noFill/>
                <a:ln w="25400">
                  <a:noFill/>
                </a:ln>
              </c:spPr>
              <c:txPr>
                <a:bodyPr/>
                <a:lstStyle/>
                <a:p>
                  <a:pPr>
                    <a:defRPr sz="1200" b="1">
                      <a:solidFill>
                        <a:schemeClr val="bg1"/>
                      </a:solidFill>
                    </a:defRPr>
                  </a:pPr>
                  <a:endParaRPr lang="en-US"/>
                </a:p>
              </c:txPr>
              <c:dLblPos val="bestFit"/>
              <c:showLegendKey val="1"/>
              <c:showCatName val="1"/>
              <c:showPercent val="1"/>
              <c:separator> </c:separator>
            </c:dLbl>
            <c:dLbl>
              <c:idx val="3"/>
              <c:layout>
                <c:manualLayout>
                  <c:x val="-8.0918326073191639E-3"/>
                  <c:y val="-1.3072324292796749E-3"/>
                </c:manualLayout>
              </c:layout>
              <c:dLblPos val="bestFit"/>
              <c:showLegendKey val="1"/>
              <c:showCatName val="1"/>
              <c:showPercent val="1"/>
              <c:separator> </c:separator>
            </c:dLbl>
            <c:dLbl>
              <c:idx val="4"/>
              <c:layout>
                <c:manualLayout>
                  <c:x val="1.6029669907683407E-2"/>
                  <c:y val="3.8638451443569553E-2"/>
                </c:manualLayout>
              </c:layout>
              <c:dLblPos val="bestFit"/>
              <c:showLegendKey val="1"/>
              <c:showCatName val="1"/>
              <c:showPercent val="1"/>
              <c:separator> </c:separator>
            </c:dLbl>
            <c:dLbl>
              <c:idx val="5"/>
              <c:layout>
                <c:manualLayout>
                  <c:x val="4.2360888072735574E-2"/>
                  <c:y val="9.4755513259975263E-2"/>
                </c:manualLayout>
              </c:layout>
              <c:dLblPos val="bestFit"/>
              <c:showLegendKey val="1"/>
              <c:showCatName val="1"/>
              <c:showPercent val="1"/>
              <c:separator> </c:separator>
            </c:dLbl>
            <c:dLbl>
              <c:idx val="6"/>
              <c:delete val="1"/>
            </c:dLbl>
            <c:numFmt formatCode="0%" sourceLinked="0"/>
            <c:spPr>
              <a:noFill/>
              <a:ln w="25400">
                <a:noFill/>
              </a:ln>
            </c:spPr>
            <c:txPr>
              <a:bodyPr/>
              <a:lstStyle/>
              <a:p>
                <a:pPr>
                  <a:defRPr sz="1200" b="1">
                    <a:solidFill>
                      <a:schemeClr val="tx1">
                        <a:lumMod val="75000"/>
                        <a:lumOff val="25000"/>
                      </a:schemeClr>
                    </a:solidFill>
                  </a:defRPr>
                </a:pPr>
                <a:endParaRPr lang="en-US"/>
              </a:p>
            </c:txPr>
            <c:dLblPos val="bestFit"/>
            <c:showLegendKey val="1"/>
            <c:showCatName val="1"/>
            <c:showPercent val="1"/>
            <c:separator> </c:separator>
          </c:dLbls>
          <c:cat>
            <c:strRef>
              <c:f>'[3]Table2-PEbyStage'!$A$19:$A$25</c:f>
              <c:strCache>
                <c:ptCount val="7"/>
                <c:pt idx="0">
                  <c:v>Acquisition</c:v>
                </c:pt>
                <c:pt idx="1">
                  <c:v>Public Market</c:v>
                </c:pt>
                <c:pt idx="2">
                  <c:v>Later Stage</c:v>
                </c:pt>
                <c:pt idx="3">
                  <c:v>Expansion</c:v>
                </c:pt>
                <c:pt idx="4">
                  <c:v>Early Stage</c:v>
                </c:pt>
                <c:pt idx="5">
                  <c:v>Seed</c:v>
                </c:pt>
                <c:pt idx="6">
                  <c:v>Other</c:v>
                </c:pt>
              </c:strCache>
            </c:strRef>
          </c:cat>
          <c:val>
            <c:numRef>
              <c:f>'[3]Table2-PEbyStage'!$B$19:$B$25</c:f>
              <c:numCache>
                <c:formatCode>General</c:formatCode>
                <c:ptCount val="7"/>
                <c:pt idx="0">
                  <c:v>1344.3612486812999</c:v>
                </c:pt>
                <c:pt idx="1">
                  <c:v>186.58008965941701</c:v>
                </c:pt>
                <c:pt idx="2">
                  <c:v>65.591116432594404</c:v>
                </c:pt>
                <c:pt idx="3">
                  <c:v>27.785093661099101</c:v>
                </c:pt>
                <c:pt idx="4">
                  <c:v>21.1359343951877</c:v>
                </c:pt>
                <c:pt idx="5">
                  <c:v>3.7196559281114001</c:v>
                </c:pt>
                <c:pt idx="6">
                  <c:v>0</c:v>
                </c:pt>
              </c:numCache>
            </c:numRef>
          </c:val>
        </c:ser>
        <c:dLbls>
          <c:showCatName val="1"/>
          <c:showPercent val="1"/>
        </c:dLbls>
      </c:pie3DChart>
      <c:spPr>
        <a:noFill/>
        <a:ln w="25400">
          <a:noFill/>
        </a:ln>
        <a:scene3d>
          <a:camera prst="orthographicFront"/>
          <a:lightRig rig="threePt" dir="t"/>
        </a:scene3d>
        <a:sp3d prstMaterial="softEdge"/>
      </c:spPr>
    </c:plotArea>
    <c:plotVisOnly val="1"/>
    <c:dispBlanksAs val="zero"/>
  </c:chart>
  <c:spPr>
    <a:solidFill>
      <a:srgbClr val="FFFFFF"/>
    </a:solidFill>
    <a:ln w="9525">
      <a:noFill/>
    </a:ln>
    <a:scene3d>
      <a:camera prst="orthographicFront"/>
      <a:lightRig rig="threePt" dir="t"/>
    </a:scene3d>
    <a:sp3d prstMaterial="softEdge"/>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style val="34"/>
  <c:chart>
    <c:title>
      <c:tx>
        <c:rich>
          <a:bodyPr/>
          <a:lstStyle/>
          <a:p>
            <a:pPr>
              <a:defRPr sz="1600">
                <a:latin typeface="Arial" pitchFamily="34" charset="0"/>
                <a:cs typeface="Arial" pitchFamily="34" charset="0"/>
              </a:defRPr>
            </a:pPr>
            <a:r>
              <a:rPr lang="en-US" sz="1600" b="1" i="0" baseline="0">
                <a:latin typeface="Arial" pitchFamily="34" charset="0"/>
                <a:cs typeface="Arial" pitchFamily="34" charset="0"/>
              </a:rPr>
              <a:t>Private Equity Investment by Industry  Focus</a:t>
            </a:r>
            <a:endParaRPr lang="en-US" sz="1600">
              <a:latin typeface="Arial" pitchFamily="34" charset="0"/>
              <a:cs typeface="Arial" pitchFamily="34" charset="0"/>
            </a:endParaRPr>
          </a:p>
        </c:rich>
      </c:tx>
      <c:layout>
        <c:manualLayout>
          <c:xMode val="edge"/>
          <c:yMode val="edge"/>
          <c:x val="0.18235728960207381"/>
          <c:y val="1.4266606472852674E-3"/>
        </c:manualLayout>
      </c:layout>
    </c:title>
    <c:view3D>
      <c:rotX val="30"/>
      <c:rotY val="40"/>
      <c:perspective val="10"/>
    </c:view3D>
    <c:plotArea>
      <c:layout>
        <c:manualLayout>
          <c:layoutTarget val="inner"/>
          <c:xMode val="edge"/>
          <c:yMode val="edge"/>
          <c:x val="7.0470030107368502E-3"/>
          <c:y val="0"/>
          <c:w val="0.9858366378901432"/>
          <c:h val="1"/>
        </c:manualLayout>
      </c:layout>
      <c:pie3DChart>
        <c:varyColors val="1"/>
        <c:ser>
          <c:idx val="0"/>
          <c:order val="0"/>
          <c:explosion val="10"/>
          <c:dLbls>
            <c:dLbl>
              <c:idx val="0"/>
              <c:layout>
                <c:manualLayout>
                  <c:x val="-0.19806994750656179"/>
                  <c:y val="-0.21900016318728524"/>
                </c:manualLayout>
              </c:layout>
              <c:spPr/>
              <c:txPr>
                <a:bodyPr/>
                <a:lstStyle/>
                <a:p>
                  <a:pPr>
                    <a:defRPr sz="1600" b="1">
                      <a:solidFill>
                        <a:schemeClr val="bg1"/>
                      </a:solidFill>
                      <a:latin typeface="Arial" pitchFamily="34" charset="0"/>
                      <a:cs typeface="Arial" pitchFamily="34" charset="0"/>
                    </a:defRPr>
                  </a:pPr>
                  <a:endParaRPr lang="en-US"/>
                </a:p>
              </c:txPr>
              <c:showLegendKey val="1"/>
              <c:showCatName val="1"/>
              <c:showPercent val="1"/>
              <c:separator>
</c:separator>
            </c:dLbl>
            <c:dLbl>
              <c:idx val="1"/>
              <c:layout>
                <c:manualLayout>
                  <c:x val="7.9750918635170642E-2"/>
                  <c:y val="-0.18214037649153381"/>
                </c:manualLayout>
              </c:layout>
              <c:spPr/>
              <c:txPr>
                <a:bodyPr/>
                <a:lstStyle/>
                <a:p>
                  <a:pPr>
                    <a:defRPr sz="1200" b="1">
                      <a:solidFill>
                        <a:schemeClr val="bg1"/>
                      </a:solidFill>
                      <a:latin typeface="Arial" pitchFamily="34" charset="0"/>
                      <a:cs typeface="Arial" pitchFamily="34" charset="0"/>
                    </a:defRPr>
                  </a:pPr>
                  <a:endParaRPr lang="en-US"/>
                </a:p>
              </c:txPr>
              <c:showLegendKey val="1"/>
              <c:showCatName val="1"/>
              <c:showPercent val="1"/>
              <c:separator>
</c:separator>
            </c:dLbl>
            <c:dLbl>
              <c:idx val="2"/>
              <c:layout>
                <c:manualLayout>
                  <c:x val="0.12509596037727524"/>
                  <c:y val="8.4827249638711008E-2"/>
                </c:manualLayout>
              </c:layout>
              <c:spPr/>
              <c:txPr>
                <a:bodyPr/>
                <a:lstStyle/>
                <a:p>
                  <a:pPr>
                    <a:defRPr sz="1200" b="1">
                      <a:solidFill>
                        <a:schemeClr val="bg1"/>
                      </a:solidFill>
                      <a:latin typeface="Arial" pitchFamily="34" charset="0"/>
                      <a:cs typeface="Arial" pitchFamily="34" charset="0"/>
                    </a:defRPr>
                  </a:pPr>
                  <a:endParaRPr lang="en-US"/>
                </a:p>
              </c:txPr>
              <c:showLegendKey val="1"/>
              <c:showCatName val="1"/>
              <c:showPercent val="1"/>
              <c:separator>
</c:separator>
            </c:dLbl>
            <c:dLbl>
              <c:idx val="3"/>
              <c:layout>
                <c:manualLayout>
                  <c:x val="6.3240980209490663E-2"/>
                  <c:y val="0.14298048493010884"/>
                </c:manualLayout>
              </c:layout>
              <c:spPr/>
              <c:txPr>
                <a:bodyPr/>
                <a:lstStyle/>
                <a:p>
                  <a:pPr>
                    <a:defRPr sz="1200" b="1">
                      <a:solidFill>
                        <a:schemeClr val="bg1"/>
                      </a:solidFill>
                      <a:latin typeface="Arial" pitchFamily="34" charset="0"/>
                      <a:cs typeface="Arial" pitchFamily="34" charset="0"/>
                    </a:defRPr>
                  </a:pPr>
                  <a:endParaRPr lang="en-US"/>
                </a:p>
              </c:txPr>
              <c:showLegendKey val="1"/>
              <c:showCatName val="1"/>
              <c:showPercent val="1"/>
              <c:separator>
</c:separator>
            </c:dLbl>
            <c:dLbl>
              <c:idx val="4"/>
              <c:layout>
                <c:manualLayout>
                  <c:x val="-8.7348670956022445E-2"/>
                  <c:y val="0.107650216990203"/>
                </c:manualLayout>
              </c:layout>
              <c:spPr/>
              <c:txPr>
                <a:bodyPr/>
                <a:lstStyle/>
                <a:p>
                  <a:pPr>
                    <a:defRPr sz="1200" b="1">
                      <a:solidFill>
                        <a:schemeClr val="bg1"/>
                      </a:solidFill>
                      <a:latin typeface="Arial" pitchFamily="34" charset="0"/>
                      <a:cs typeface="Arial" pitchFamily="34" charset="0"/>
                    </a:defRPr>
                  </a:pPr>
                  <a:endParaRPr lang="en-US"/>
                </a:p>
              </c:txPr>
              <c:showLegendKey val="1"/>
              <c:showCatName val="1"/>
              <c:showPercent val="1"/>
              <c:separator>
</c:separator>
            </c:dLbl>
            <c:dLbl>
              <c:idx val="5"/>
              <c:delete val="1"/>
            </c:dLbl>
            <c:dLbl>
              <c:idx val="6"/>
              <c:delete val="1"/>
            </c:dLbl>
            <c:dLbl>
              <c:idx val="7"/>
              <c:delete val="1"/>
            </c:dLbl>
            <c:dLbl>
              <c:idx val="8"/>
              <c:delete val="1"/>
            </c:dLbl>
            <c:dLbl>
              <c:idx val="9"/>
              <c:delete val="1"/>
            </c:dLbl>
            <c:dLbl>
              <c:idx val="10"/>
              <c:delete val="1"/>
            </c:dLbl>
            <c:txPr>
              <a:bodyPr/>
              <a:lstStyle/>
              <a:p>
                <a:pPr>
                  <a:defRPr sz="1200">
                    <a:solidFill>
                      <a:schemeClr val="tx1">
                        <a:lumMod val="75000"/>
                        <a:lumOff val="25000"/>
                      </a:schemeClr>
                    </a:solidFill>
                    <a:latin typeface="Arial" pitchFamily="34" charset="0"/>
                    <a:cs typeface="Arial" pitchFamily="34" charset="0"/>
                  </a:defRPr>
                </a:pPr>
                <a:endParaRPr lang="en-US"/>
              </a:p>
            </c:txPr>
            <c:showLegendKey val="1"/>
            <c:showCatName val="1"/>
            <c:showPercent val="1"/>
            <c:separator>
</c:separator>
            <c:showLeaderLines val="1"/>
          </c:dLbls>
          <c:cat>
            <c:strRef>
              <c:f>'[3]Table3-PEbyIndustry'!$A$30:$A$40</c:f>
              <c:strCache>
                <c:ptCount val="11"/>
                <c:pt idx="0">
                  <c:v>Business Services</c:v>
                </c:pt>
                <c:pt idx="1">
                  <c:v>Computer Software</c:v>
                </c:pt>
                <c:pt idx="2">
                  <c:v>Agr/Forest/Fish</c:v>
                </c:pt>
                <c:pt idx="3">
                  <c:v>Industrial/ Energy</c:v>
                </c:pt>
                <c:pt idx="4">
                  <c:v>Medical/ Health</c:v>
                </c:pt>
                <c:pt idx="5">
                  <c:v>Internet Specific</c:v>
                </c:pt>
                <c:pt idx="6">
                  <c:v>Biotechnology</c:v>
                </c:pt>
                <c:pt idx="7">
                  <c:v>Consumer Related</c:v>
                </c:pt>
                <c:pt idx="8">
                  <c:v>Semiconductor/Electr</c:v>
                </c:pt>
                <c:pt idx="9">
                  <c:v>Financial Services</c:v>
                </c:pt>
                <c:pt idx="10">
                  <c:v>Rest of the Industries</c:v>
                </c:pt>
              </c:strCache>
            </c:strRef>
          </c:cat>
          <c:val>
            <c:numRef>
              <c:f>'[3]Table3-PEbyIndustry'!$B$30:$B$40</c:f>
              <c:numCache>
                <c:formatCode>General</c:formatCode>
                <c:ptCount val="11"/>
                <c:pt idx="0">
                  <c:v>797.61081729722298</c:v>
                </c:pt>
                <c:pt idx="1">
                  <c:v>369.36169083127203</c:v>
                </c:pt>
                <c:pt idx="2">
                  <c:v>193.45214594268799</c:v>
                </c:pt>
                <c:pt idx="3">
                  <c:v>135.32965103605599</c:v>
                </c:pt>
                <c:pt idx="4">
                  <c:v>56.599446670672997</c:v>
                </c:pt>
                <c:pt idx="5">
                  <c:v>37.013681682402201</c:v>
                </c:pt>
                <c:pt idx="6">
                  <c:v>20.3606306660512</c:v>
                </c:pt>
                <c:pt idx="7">
                  <c:v>16.465654887661501</c:v>
                </c:pt>
                <c:pt idx="8">
                  <c:v>14.6499909454601</c:v>
                </c:pt>
                <c:pt idx="9">
                  <c:v>5.0098228046016304</c:v>
                </c:pt>
                <c:pt idx="10">
                  <c:v>3.319605993624152</c:v>
                </c:pt>
              </c:numCache>
            </c:numRef>
          </c:val>
        </c:ser>
        <c:dLbls>
          <c:showVal val="1"/>
        </c:dLbls>
      </c:pie3DChart>
      <c:spPr>
        <a:noFill/>
        <a:ln w="25400">
          <a:noFill/>
        </a:ln>
      </c:spPr>
    </c:plotArea>
    <c:plotVisOnly val="1"/>
    <c:dispBlanksAs val="zero"/>
  </c:chart>
  <c:spPr>
    <a:ln>
      <a:noFill/>
    </a:ln>
  </c:spPr>
  <c:printSettings>
    <c:headerFooter alignWithMargins="0"/>
    <c:pageMargins b="1" l="0.75000000000000255" r="0.7500000000000025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1">
                <a:solidFill>
                  <a:schemeClr val="tx1">
                    <a:lumMod val="85000"/>
                    <a:lumOff val="15000"/>
                  </a:schemeClr>
                </a:solidFill>
              </a:defRPr>
            </a:pPr>
            <a:r>
              <a:rPr lang="en-US" sz="1600" b="1">
                <a:solidFill>
                  <a:schemeClr val="tx1">
                    <a:lumMod val="85000"/>
                    <a:lumOff val="15000"/>
                  </a:schemeClr>
                </a:solidFill>
              </a:rPr>
              <a:t>Private</a:t>
            </a:r>
            <a:r>
              <a:rPr lang="en-US" sz="1600" b="1" baseline="0">
                <a:solidFill>
                  <a:schemeClr val="tx1">
                    <a:lumMod val="85000"/>
                    <a:lumOff val="15000"/>
                  </a:schemeClr>
                </a:solidFill>
              </a:rPr>
              <a:t> Equity </a:t>
            </a:r>
            <a:r>
              <a:rPr lang="en-US" sz="1600" b="1">
                <a:solidFill>
                  <a:schemeClr val="tx1">
                    <a:lumMod val="85000"/>
                    <a:lumOff val="15000"/>
                  </a:schemeClr>
                </a:solidFill>
              </a:rPr>
              <a:t>Fundraisings</a:t>
            </a:r>
            <a:r>
              <a:rPr lang="en-US" sz="1600" b="1" baseline="0">
                <a:solidFill>
                  <a:schemeClr val="tx1">
                    <a:lumMod val="85000"/>
                    <a:lumOff val="15000"/>
                  </a:schemeClr>
                </a:solidFill>
              </a:rPr>
              <a:t> </a:t>
            </a:r>
            <a:r>
              <a:rPr lang="en-US" sz="1600" b="1">
                <a:solidFill>
                  <a:schemeClr val="tx1">
                    <a:lumMod val="85000"/>
                    <a:lumOff val="15000"/>
                  </a:schemeClr>
                </a:solidFill>
              </a:rPr>
              <a:t>by Fund Stage </a:t>
            </a:r>
          </a:p>
        </c:rich>
      </c:tx>
      <c:layout>
        <c:manualLayout>
          <c:xMode val="edge"/>
          <c:yMode val="edge"/>
          <c:x val="0.14681671041119906"/>
          <c:y val="1.29775444736082E-4"/>
        </c:manualLayout>
      </c:layout>
      <c:spPr>
        <a:noFill/>
        <a:ln w="25400">
          <a:noFill/>
        </a:ln>
      </c:spPr>
    </c:title>
    <c:view3D>
      <c:rotX val="25"/>
      <c:rotY val="40"/>
      <c:depthPercent val="100"/>
      <c:perspective val="10"/>
    </c:view3D>
    <c:plotArea>
      <c:layout>
        <c:manualLayout>
          <c:layoutTarget val="inner"/>
          <c:xMode val="edge"/>
          <c:yMode val="edge"/>
          <c:x val="0"/>
          <c:y val="0.15669712514801021"/>
          <c:w val="1"/>
          <c:h val="0.84052753336808328"/>
        </c:manualLayout>
      </c:layout>
      <c:pie3DChart>
        <c:varyColors val="1"/>
        <c:ser>
          <c:idx val="0"/>
          <c:order val="0"/>
          <c:spPr>
            <a:solidFill>
              <a:srgbClr val="005A84"/>
            </a:solidFill>
            <a:ln w="25400">
              <a:noFill/>
            </a:ln>
          </c:spPr>
          <c:explosion val="8"/>
          <c:dPt>
            <c:idx val="0"/>
            <c:spPr>
              <a:solidFill>
                <a:srgbClr val="0083BF"/>
              </a:solidFill>
              <a:ln w="25400">
                <a:noFill/>
              </a:ln>
            </c:spPr>
          </c:dPt>
          <c:dPt>
            <c:idx val="1"/>
            <c:spPr>
              <a:solidFill>
                <a:srgbClr val="6234A4"/>
              </a:solidFill>
              <a:ln w="25400">
                <a:noFill/>
              </a:ln>
            </c:spPr>
          </c:dPt>
          <c:dPt>
            <c:idx val="2"/>
            <c:spPr>
              <a:solidFill>
                <a:srgbClr val="78A22F"/>
              </a:solidFill>
              <a:ln w="25400">
                <a:noFill/>
              </a:ln>
            </c:spPr>
          </c:dPt>
          <c:dPt>
            <c:idx val="3"/>
            <c:spPr>
              <a:solidFill>
                <a:srgbClr val="FF8000"/>
              </a:solidFill>
              <a:ln w="25400">
                <a:noFill/>
              </a:ln>
            </c:spPr>
          </c:dPt>
          <c:dLbls>
            <c:dLbl>
              <c:idx val="0"/>
              <c:layout>
                <c:manualLayout>
                  <c:x val="-0.2392589063309761"/>
                  <c:y val="-0.30559827625022984"/>
                </c:manualLayout>
              </c:layout>
              <c:numFmt formatCode="0%" sourceLinked="0"/>
              <c:spPr>
                <a:noFill/>
                <a:ln w="25400">
                  <a:noFill/>
                </a:ln>
              </c:spPr>
              <c:txPr>
                <a:bodyPr rot="0" vert="horz"/>
                <a:lstStyle/>
                <a:p>
                  <a:pPr>
                    <a:defRPr sz="1600" b="1">
                      <a:solidFill>
                        <a:schemeClr val="bg1"/>
                      </a:solidFill>
                    </a:defRPr>
                  </a:pPr>
                  <a:endParaRPr lang="en-US"/>
                </a:p>
              </c:txPr>
              <c:dLblPos val="bestFit"/>
              <c:showLegendKey val="1"/>
              <c:showCatName val="1"/>
              <c:showPercent val="1"/>
              <c:separator> </c:separator>
            </c:dLbl>
            <c:dLbl>
              <c:idx val="1"/>
              <c:layout>
                <c:manualLayout>
                  <c:x val="0.11530474052779861"/>
                  <c:y val="6.2810915019433852E-2"/>
                </c:manualLayout>
              </c:layout>
              <c:numFmt formatCode="0%" sourceLinked="0"/>
              <c:spPr>
                <a:noFill/>
                <a:ln w="25400">
                  <a:noFill/>
                </a:ln>
              </c:spPr>
              <c:txPr>
                <a:bodyPr rot="0" vert="horz"/>
                <a:lstStyle/>
                <a:p>
                  <a:pPr>
                    <a:defRPr sz="1400" b="1">
                      <a:solidFill>
                        <a:schemeClr val="bg1"/>
                      </a:solidFill>
                    </a:defRPr>
                  </a:pPr>
                  <a:endParaRPr lang="en-US"/>
                </a:p>
              </c:txPr>
              <c:dLblPos val="bestFit"/>
              <c:showLegendKey val="1"/>
              <c:showCatName val="1"/>
              <c:showPercent val="1"/>
              <c:separator> </c:separator>
            </c:dLbl>
            <c:dLbl>
              <c:idx val="2"/>
              <c:layout>
                <c:manualLayout>
                  <c:x val="-0.14985332947884919"/>
                  <c:y val="0.11913850630956764"/>
                </c:manualLayout>
              </c:layout>
              <c:dLblPos val="bestFit"/>
              <c:showLegendKey val="1"/>
              <c:showCatName val="1"/>
              <c:showPercent val="1"/>
              <c:separator> </c:separator>
            </c:dLbl>
            <c:dLbl>
              <c:idx val="3"/>
              <c:layout>
                <c:manualLayout>
                  <c:x val="-1.4670079196868123E-2"/>
                  <c:y val="1.513978448359107E-2"/>
                </c:manualLayout>
              </c:layout>
              <c:numFmt formatCode="0%" sourceLinked="0"/>
              <c:spPr>
                <a:noFill/>
                <a:ln w="25400">
                  <a:noFill/>
                </a:ln>
              </c:spPr>
              <c:txPr>
                <a:bodyPr rot="0" vert="horz"/>
                <a:lstStyle/>
                <a:p>
                  <a:pPr>
                    <a:defRPr sz="1200" b="1">
                      <a:solidFill>
                        <a:schemeClr val="tx1">
                          <a:lumMod val="75000"/>
                          <a:lumOff val="25000"/>
                        </a:schemeClr>
                      </a:solidFill>
                    </a:defRPr>
                  </a:pPr>
                  <a:endParaRPr lang="en-US"/>
                </a:p>
              </c:txPr>
              <c:dLblPos val="bestFit"/>
              <c:showLegendKey val="1"/>
              <c:showCatName val="1"/>
              <c:showPercent val="1"/>
              <c:separator> </c:separator>
            </c:dLbl>
            <c:dLbl>
              <c:idx val="4"/>
              <c:delete val="1"/>
            </c:dLbl>
            <c:numFmt formatCode="0%" sourceLinked="0"/>
            <c:spPr>
              <a:noFill/>
              <a:ln w="25400">
                <a:noFill/>
              </a:ln>
            </c:spPr>
            <c:txPr>
              <a:bodyPr rot="0" vert="horz"/>
              <a:lstStyle/>
              <a:p>
                <a:pPr>
                  <a:defRPr sz="1200" b="1">
                    <a:solidFill>
                      <a:schemeClr val="bg1"/>
                    </a:solidFill>
                  </a:defRPr>
                </a:pPr>
                <a:endParaRPr lang="en-US"/>
              </a:p>
            </c:txPr>
            <c:dLblPos val="inEnd"/>
            <c:showLegendKey val="1"/>
            <c:showCatName val="1"/>
            <c:showPercent val="1"/>
            <c:separator> </c:separator>
          </c:dLbls>
          <c:cat>
            <c:strRef>
              <c:f>'[3]Graph4-FUNDRAISE by Stage'!$A$19:$A$23</c:f>
              <c:strCache>
                <c:ptCount val="5"/>
                <c:pt idx="0">
                  <c:v>Buyouts</c:v>
                </c:pt>
                <c:pt idx="1">
                  <c:v>Generalist</c:v>
                </c:pt>
                <c:pt idx="2">
                  <c:v>Early Stage</c:v>
                </c:pt>
                <c:pt idx="3">
                  <c:v>Balanced Stage</c:v>
                </c:pt>
                <c:pt idx="4">
                  <c:v>Seed Stage</c:v>
                </c:pt>
              </c:strCache>
            </c:strRef>
          </c:cat>
          <c:val>
            <c:numRef>
              <c:f>'[3]Graph4-FUNDRAISE by Stage'!$B$19:$B$23</c:f>
              <c:numCache>
                <c:formatCode>General</c:formatCode>
                <c:ptCount val="5"/>
                <c:pt idx="0">
                  <c:v>296.60467082494023</c:v>
                </c:pt>
                <c:pt idx="1">
                  <c:v>275.57300302350529</c:v>
                </c:pt>
                <c:pt idx="2">
                  <c:v>31.180435201232431</c:v>
                </c:pt>
                <c:pt idx="3">
                  <c:v>5.4783588395455833</c:v>
                </c:pt>
                <c:pt idx="4">
                  <c:v>2.268184028288692</c:v>
                </c:pt>
              </c:numCache>
            </c:numRef>
          </c:val>
        </c:ser>
        <c:dLbls>
          <c:showCatName val="1"/>
          <c:showPercent val="1"/>
        </c:dLbls>
      </c:pie3DChart>
      <c:spPr>
        <a:noFill/>
        <a:ln w="25400">
          <a:noFill/>
        </a:ln>
        <a:scene3d>
          <a:camera prst="orthographicFront"/>
          <a:lightRig rig="threePt" dir="t"/>
        </a:scene3d>
        <a:sp3d prstMaterial="softEdge"/>
      </c:spPr>
    </c:plotArea>
    <c:plotVisOnly val="1"/>
    <c:dispBlanksAs val="zero"/>
  </c:chart>
  <c:spPr>
    <a:solidFill>
      <a:srgbClr val="FFFFFF"/>
    </a:solidFill>
    <a:ln w="9525">
      <a:noFill/>
    </a:ln>
    <a:scene3d>
      <a:camera prst="orthographicFront"/>
      <a:lightRig rig="threePt" dir="t"/>
    </a:scene3d>
    <a:sp3d prstMaterial="softEdge"/>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style val="31"/>
  <c:chart>
    <c:title>
      <c:tx>
        <c:rich>
          <a:bodyPr/>
          <a:lstStyle/>
          <a:p>
            <a:pPr>
              <a:defRPr/>
            </a:pPr>
            <a:r>
              <a:rPr lang="en-US"/>
              <a:t>ANZ Private Equity Quarterly Volumes </a:t>
            </a:r>
          </a:p>
          <a:p>
            <a:pPr>
              <a:defRPr/>
            </a:pPr>
            <a:r>
              <a:rPr lang="en-US"/>
              <a:t>2009-2012</a:t>
            </a:r>
          </a:p>
        </c:rich>
      </c:tx>
      <c:layout>
        <c:manualLayout>
          <c:xMode val="edge"/>
          <c:yMode val="edge"/>
          <c:x val="0.29690564565625138"/>
          <c:y val="2.7599642828151808E-4"/>
        </c:manualLayout>
      </c:layout>
    </c:title>
    <c:plotArea>
      <c:layout>
        <c:manualLayout>
          <c:layoutTarget val="inner"/>
          <c:xMode val="edge"/>
          <c:yMode val="edge"/>
          <c:x val="0.13247301566767164"/>
          <c:y val="0.16687368766404187"/>
          <c:w val="0.79627692237903991"/>
          <c:h val="0.62851644712635157"/>
        </c:manualLayout>
      </c:layout>
      <c:barChart>
        <c:barDir val="col"/>
        <c:grouping val="stacked"/>
        <c:ser>
          <c:idx val="1"/>
          <c:order val="0"/>
          <c:dLbls>
            <c:numFmt formatCode="#,##0" sourceLinked="0"/>
            <c:dLblPos val="inEnd"/>
            <c:showVal val="1"/>
          </c:dLbls>
          <c:cat>
            <c:numRef>
              <c:f>'Volume YTD'!$C$22:$C$27</c:f>
              <c:numCache>
                <c:formatCode>General</c:formatCode>
                <c:ptCount val="6"/>
                <c:pt idx="0">
                  <c:v>2007</c:v>
                </c:pt>
                <c:pt idx="1">
                  <c:v>2008</c:v>
                </c:pt>
                <c:pt idx="2">
                  <c:v>2009</c:v>
                </c:pt>
                <c:pt idx="3">
                  <c:v>2010</c:v>
                </c:pt>
                <c:pt idx="4">
                  <c:v>2011</c:v>
                </c:pt>
                <c:pt idx="5">
                  <c:v>2012</c:v>
                </c:pt>
              </c:numCache>
            </c:numRef>
          </c:cat>
          <c:val>
            <c:numRef>
              <c:f>'Volume YTD'!$G$22:$G$27</c:f>
              <c:numCache>
                <c:formatCode>#,##0.00</c:formatCode>
                <c:ptCount val="6"/>
                <c:pt idx="0">
                  <c:v>5269.4243549399998</c:v>
                </c:pt>
                <c:pt idx="1">
                  <c:v>1061.85796822</c:v>
                </c:pt>
                <c:pt idx="2">
                  <c:v>2942.6042727600002</c:v>
                </c:pt>
                <c:pt idx="3">
                  <c:v>4664.6721653599998</c:v>
                </c:pt>
                <c:pt idx="4">
                  <c:v>1351.06775954</c:v>
                </c:pt>
                <c:pt idx="5">
                  <c:v>1649.17313876</c:v>
                </c:pt>
              </c:numCache>
            </c:numRef>
          </c:val>
        </c:ser>
        <c:gapWidth val="46"/>
        <c:overlap val="29"/>
        <c:axId val="213338752"/>
        <c:axId val="214040960"/>
      </c:barChart>
      <c:lineChart>
        <c:grouping val="standard"/>
        <c:ser>
          <c:idx val="0"/>
          <c:order val="1"/>
          <c:dLbls>
            <c:dLblPos val="t"/>
            <c:showVal val="1"/>
          </c:dLbls>
          <c:cat>
            <c:numRef>
              <c:f>'Volume YTD'!$C$22:$C$27</c:f>
              <c:numCache>
                <c:formatCode>General</c:formatCode>
                <c:ptCount val="6"/>
                <c:pt idx="0">
                  <c:v>2007</c:v>
                </c:pt>
                <c:pt idx="1">
                  <c:v>2008</c:v>
                </c:pt>
                <c:pt idx="2">
                  <c:v>2009</c:v>
                </c:pt>
                <c:pt idx="3">
                  <c:v>2010</c:v>
                </c:pt>
                <c:pt idx="4">
                  <c:v>2011</c:v>
                </c:pt>
                <c:pt idx="5">
                  <c:v>2012</c:v>
                </c:pt>
              </c:numCache>
            </c:numRef>
          </c:cat>
          <c:val>
            <c:numRef>
              <c:f>'Volume YTD'!$D$22:$D$27</c:f>
              <c:numCache>
                <c:formatCode>General</c:formatCode>
                <c:ptCount val="6"/>
                <c:pt idx="0">
                  <c:v>199</c:v>
                </c:pt>
                <c:pt idx="1">
                  <c:v>162</c:v>
                </c:pt>
                <c:pt idx="2">
                  <c:v>107</c:v>
                </c:pt>
                <c:pt idx="3">
                  <c:v>123</c:v>
                </c:pt>
                <c:pt idx="4">
                  <c:v>117</c:v>
                </c:pt>
                <c:pt idx="5">
                  <c:v>92</c:v>
                </c:pt>
              </c:numCache>
            </c:numRef>
          </c:val>
        </c:ser>
        <c:marker val="1"/>
        <c:axId val="214042880"/>
        <c:axId val="214061056"/>
      </c:lineChart>
      <c:catAx>
        <c:axId val="213338752"/>
        <c:scaling>
          <c:orientation val="minMax"/>
        </c:scaling>
        <c:axPos val="b"/>
        <c:numFmt formatCode="General" sourceLinked="1"/>
        <c:majorTickMark val="cross"/>
        <c:tickLblPos val="nextTo"/>
        <c:txPr>
          <a:bodyPr rot="0" vert="horz"/>
          <a:lstStyle/>
          <a:p>
            <a:pPr>
              <a:defRPr/>
            </a:pPr>
            <a:endParaRPr lang="en-US"/>
          </a:p>
        </c:txPr>
        <c:crossAx val="214040960"/>
        <c:crosses val="autoZero"/>
        <c:lblAlgn val="ctr"/>
        <c:lblOffset val="100"/>
        <c:tickLblSkip val="1"/>
        <c:tickMarkSkip val="1"/>
      </c:catAx>
      <c:valAx>
        <c:axId val="214040960"/>
        <c:scaling>
          <c:orientation val="minMax"/>
        </c:scaling>
        <c:axPos val="l"/>
        <c:title>
          <c:tx>
            <c:rich>
              <a:bodyPr/>
              <a:lstStyle/>
              <a:p>
                <a:pPr>
                  <a:defRPr/>
                </a:pPr>
                <a:r>
                  <a:rPr lang="en-US"/>
                  <a:t>Sum Invested (AU$ million)</a:t>
                </a:r>
              </a:p>
            </c:rich>
          </c:tx>
          <c:layout>
            <c:manualLayout>
              <c:xMode val="edge"/>
              <c:yMode val="edge"/>
              <c:x val="1.0396391840478893E-3"/>
              <c:y val="0.2060734811612043"/>
            </c:manualLayout>
          </c:layout>
        </c:title>
        <c:numFmt formatCode="&quot;$&quot;#,##0" sourceLinked="0"/>
        <c:majorTickMark val="cross"/>
        <c:tickLblPos val="nextTo"/>
        <c:txPr>
          <a:bodyPr rot="0" vert="horz"/>
          <a:lstStyle/>
          <a:p>
            <a:pPr>
              <a:defRPr/>
            </a:pPr>
            <a:endParaRPr lang="en-US"/>
          </a:p>
        </c:txPr>
        <c:crossAx val="213338752"/>
        <c:crosses val="autoZero"/>
        <c:crossBetween val="between"/>
      </c:valAx>
      <c:catAx>
        <c:axId val="214042880"/>
        <c:scaling>
          <c:orientation val="minMax"/>
        </c:scaling>
        <c:delete val="1"/>
        <c:axPos val="b"/>
        <c:numFmt formatCode="General" sourceLinked="1"/>
        <c:tickLblPos val="none"/>
        <c:crossAx val="214061056"/>
        <c:crosses val="autoZero"/>
        <c:lblAlgn val="ctr"/>
        <c:lblOffset val="100"/>
      </c:catAx>
      <c:valAx>
        <c:axId val="214061056"/>
        <c:scaling>
          <c:orientation val="minMax"/>
        </c:scaling>
        <c:axPos val="r"/>
        <c:title>
          <c:tx>
            <c:rich>
              <a:bodyPr/>
              <a:lstStyle/>
              <a:p>
                <a:pPr>
                  <a:defRPr/>
                </a:pPr>
                <a:r>
                  <a:rPr lang="en-US"/>
                  <a:t># of Deals</a:t>
                </a:r>
              </a:p>
            </c:rich>
          </c:tx>
          <c:layout>
            <c:manualLayout>
              <c:xMode val="edge"/>
              <c:yMode val="edge"/>
              <c:x val="0.96865151856018483"/>
              <c:y val="0.3528139763779552"/>
            </c:manualLayout>
          </c:layout>
        </c:title>
        <c:numFmt formatCode="General" sourceLinked="1"/>
        <c:majorTickMark val="cross"/>
        <c:tickLblPos val="nextTo"/>
        <c:txPr>
          <a:bodyPr rot="0" vert="horz"/>
          <a:lstStyle/>
          <a:p>
            <a:pPr>
              <a:defRPr/>
            </a:pPr>
            <a:endParaRPr lang="en-US"/>
          </a:p>
        </c:txPr>
        <c:crossAx val="214042880"/>
        <c:crosses val="max"/>
        <c:crossBetween val="between"/>
      </c:valAx>
    </c:plotArea>
    <c:plotVisOnly val="1"/>
    <c:dispBlanksAs val="gap"/>
  </c:chart>
  <c:spPr>
    <a:solidFill>
      <a:sysClr val="window" lastClr="FFFFFF">
        <a:alpha val="0"/>
      </a:sysClr>
    </a:solidFill>
    <a:ln>
      <a:noFill/>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 l="0.75000000000000488" r="0.75000000000000488"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style val="31"/>
  <c:chart>
    <c:title>
      <c:tx>
        <c:rich>
          <a:bodyPr/>
          <a:lstStyle/>
          <a:p>
            <a:pPr>
              <a:defRPr/>
            </a:pPr>
            <a:r>
              <a:rPr lang="en-US"/>
              <a:t>ANZ Venture</a:t>
            </a:r>
            <a:r>
              <a:rPr lang="en-US" baseline="0"/>
              <a:t> Capital </a:t>
            </a:r>
            <a:r>
              <a:rPr lang="en-US"/>
              <a:t>Quarterly Volumes </a:t>
            </a:r>
          </a:p>
          <a:p>
            <a:pPr>
              <a:defRPr/>
            </a:pPr>
            <a:r>
              <a:rPr lang="en-US"/>
              <a:t>2009-2012</a:t>
            </a:r>
          </a:p>
        </c:rich>
      </c:tx>
      <c:layout>
        <c:manualLayout>
          <c:xMode val="edge"/>
          <c:yMode val="edge"/>
          <c:x val="0.29690564565625138"/>
          <c:y val="2.7599642828151825E-4"/>
        </c:manualLayout>
      </c:layout>
    </c:title>
    <c:plotArea>
      <c:layout>
        <c:manualLayout>
          <c:layoutTarget val="inner"/>
          <c:xMode val="edge"/>
          <c:yMode val="edge"/>
          <c:x val="0.13517802626693218"/>
          <c:y val="0.16687368766404187"/>
          <c:w val="0.7935718365885559"/>
          <c:h val="0.62851644712635157"/>
        </c:manualLayout>
      </c:layout>
      <c:barChart>
        <c:barDir val="col"/>
        <c:grouping val="stacked"/>
        <c:ser>
          <c:idx val="1"/>
          <c:order val="0"/>
          <c:dLbls>
            <c:numFmt formatCode="#,##0" sourceLinked="0"/>
            <c:dLblPos val="inEnd"/>
            <c:showVal val="1"/>
          </c:dLbls>
          <c:cat>
            <c:numRef>
              <c:f>'Volume YTD'!$L$22:$L$27</c:f>
              <c:numCache>
                <c:formatCode>General</c:formatCode>
                <c:ptCount val="6"/>
                <c:pt idx="0">
                  <c:v>2007</c:v>
                </c:pt>
                <c:pt idx="1">
                  <c:v>2008</c:v>
                </c:pt>
                <c:pt idx="2">
                  <c:v>2009</c:v>
                </c:pt>
                <c:pt idx="3">
                  <c:v>2010</c:v>
                </c:pt>
                <c:pt idx="4">
                  <c:v>2011</c:v>
                </c:pt>
                <c:pt idx="5">
                  <c:v>2012</c:v>
                </c:pt>
              </c:numCache>
            </c:numRef>
          </c:cat>
          <c:val>
            <c:numRef>
              <c:f>'Volume YTD'!$P$22:$P$27</c:f>
              <c:numCache>
                <c:formatCode>#,##0.00</c:formatCode>
                <c:ptCount val="6"/>
                <c:pt idx="0">
                  <c:v>291.52556095</c:v>
                </c:pt>
                <c:pt idx="1">
                  <c:v>290.87754853000001</c:v>
                </c:pt>
                <c:pt idx="2">
                  <c:v>91.347273580000007</c:v>
                </c:pt>
                <c:pt idx="3">
                  <c:v>183.71493122999999</c:v>
                </c:pt>
                <c:pt idx="4">
                  <c:v>101.47617277000001</c:v>
                </c:pt>
                <c:pt idx="5">
                  <c:v>77.877423750000005</c:v>
                </c:pt>
              </c:numCache>
            </c:numRef>
          </c:val>
        </c:ser>
        <c:gapWidth val="46"/>
        <c:overlap val="29"/>
        <c:axId val="214079744"/>
        <c:axId val="214097920"/>
      </c:barChart>
      <c:lineChart>
        <c:grouping val="standard"/>
        <c:ser>
          <c:idx val="0"/>
          <c:order val="1"/>
          <c:dLbls>
            <c:dLblPos val="t"/>
            <c:showVal val="1"/>
          </c:dLbls>
          <c:cat>
            <c:numRef>
              <c:f>'Volume YTD'!$L$22:$L$27</c:f>
              <c:numCache>
                <c:formatCode>General</c:formatCode>
                <c:ptCount val="6"/>
                <c:pt idx="0">
                  <c:v>2007</c:v>
                </c:pt>
                <c:pt idx="1">
                  <c:v>2008</c:v>
                </c:pt>
                <c:pt idx="2">
                  <c:v>2009</c:v>
                </c:pt>
                <c:pt idx="3">
                  <c:v>2010</c:v>
                </c:pt>
                <c:pt idx="4">
                  <c:v>2011</c:v>
                </c:pt>
                <c:pt idx="5">
                  <c:v>2012</c:v>
                </c:pt>
              </c:numCache>
            </c:numRef>
          </c:cat>
          <c:val>
            <c:numRef>
              <c:f>'Volume YTD'!$M$22:$M$27</c:f>
              <c:numCache>
                <c:formatCode>General</c:formatCode>
                <c:ptCount val="6"/>
                <c:pt idx="0">
                  <c:v>80</c:v>
                </c:pt>
                <c:pt idx="1">
                  <c:v>55</c:v>
                </c:pt>
                <c:pt idx="2">
                  <c:v>45</c:v>
                </c:pt>
                <c:pt idx="3">
                  <c:v>45</c:v>
                </c:pt>
                <c:pt idx="4">
                  <c:v>47</c:v>
                </c:pt>
                <c:pt idx="5">
                  <c:v>25</c:v>
                </c:pt>
              </c:numCache>
            </c:numRef>
          </c:val>
        </c:ser>
        <c:marker val="1"/>
        <c:axId val="214099840"/>
        <c:axId val="214101376"/>
      </c:lineChart>
      <c:catAx>
        <c:axId val="214079744"/>
        <c:scaling>
          <c:orientation val="minMax"/>
        </c:scaling>
        <c:axPos val="b"/>
        <c:numFmt formatCode="General" sourceLinked="1"/>
        <c:majorTickMark val="cross"/>
        <c:tickLblPos val="nextTo"/>
        <c:txPr>
          <a:bodyPr rot="0" vert="horz"/>
          <a:lstStyle/>
          <a:p>
            <a:pPr>
              <a:defRPr/>
            </a:pPr>
            <a:endParaRPr lang="en-US"/>
          </a:p>
        </c:txPr>
        <c:crossAx val="214097920"/>
        <c:crosses val="autoZero"/>
        <c:lblAlgn val="ctr"/>
        <c:lblOffset val="100"/>
        <c:tickLblSkip val="1"/>
        <c:tickMarkSkip val="1"/>
      </c:catAx>
      <c:valAx>
        <c:axId val="214097920"/>
        <c:scaling>
          <c:orientation val="minMax"/>
        </c:scaling>
        <c:axPos val="l"/>
        <c:title>
          <c:tx>
            <c:rich>
              <a:bodyPr/>
              <a:lstStyle/>
              <a:p>
                <a:pPr>
                  <a:defRPr/>
                </a:pPr>
                <a:r>
                  <a:rPr lang="en-US"/>
                  <a:t>Sum Invested (AU$ million)</a:t>
                </a:r>
              </a:p>
            </c:rich>
          </c:tx>
          <c:layout>
            <c:manualLayout>
              <c:xMode val="edge"/>
              <c:yMode val="edge"/>
              <c:x val="1.0395651669727131E-3"/>
              <c:y val="0.20023100350080483"/>
            </c:manualLayout>
          </c:layout>
        </c:title>
        <c:numFmt formatCode="&quot;$&quot;#,##0" sourceLinked="0"/>
        <c:majorTickMark val="cross"/>
        <c:tickLblPos val="nextTo"/>
        <c:txPr>
          <a:bodyPr rot="0" vert="horz"/>
          <a:lstStyle/>
          <a:p>
            <a:pPr>
              <a:defRPr/>
            </a:pPr>
            <a:endParaRPr lang="en-US"/>
          </a:p>
        </c:txPr>
        <c:crossAx val="214079744"/>
        <c:crosses val="autoZero"/>
        <c:crossBetween val="between"/>
      </c:valAx>
      <c:catAx>
        <c:axId val="214099840"/>
        <c:scaling>
          <c:orientation val="minMax"/>
        </c:scaling>
        <c:delete val="1"/>
        <c:axPos val="b"/>
        <c:numFmt formatCode="General" sourceLinked="1"/>
        <c:tickLblPos val="none"/>
        <c:crossAx val="214101376"/>
        <c:crosses val="autoZero"/>
        <c:lblAlgn val="ctr"/>
        <c:lblOffset val="100"/>
      </c:catAx>
      <c:valAx>
        <c:axId val="214101376"/>
        <c:scaling>
          <c:orientation val="minMax"/>
        </c:scaling>
        <c:axPos val="r"/>
        <c:title>
          <c:tx>
            <c:rich>
              <a:bodyPr/>
              <a:lstStyle/>
              <a:p>
                <a:pPr>
                  <a:defRPr/>
                </a:pPr>
                <a:r>
                  <a:rPr lang="en-US"/>
                  <a:t># of Deals</a:t>
                </a:r>
              </a:p>
            </c:rich>
          </c:tx>
          <c:layout>
            <c:manualLayout>
              <c:xMode val="edge"/>
              <c:yMode val="edge"/>
              <c:x val="0.96865151856018528"/>
              <c:y val="0.35281397637795547"/>
            </c:manualLayout>
          </c:layout>
        </c:title>
        <c:numFmt formatCode="General" sourceLinked="1"/>
        <c:majorTickMark val="cross"/>
        <c:tickLblPos val="nextTo"/>
        <c:txPr>
          <a:bodyPr rot="0" vert="horz"/>
          <a:lstStyle/>
          <a:p>
            <a:pPr>
              <a:defRPr/>
            </a:pPr>
            <a:endParaRPr lang="en-US"/>
          </a:p>
        </c:txPr>
        <c:crossAx val="214099840"/>
        <c:crosses val="max"/>
        <c:crossBetween val="between"/>
      </c:valAx>
    </c:plotArea>
    <c:plotVisOnly val="1"/>
    <c:dispBlanksAs val="gap"/>
  </c:chart>
  <c:spPr>
    <a:solidFill>
      <a:sysClr val="window" lastClr="FFFFFF">
        <a:alpha val="0"/>
      </a:sysClr>
    </a:solidFill>
    <a:ln>
      <a:noFill/>
    </a:ln>
  </c:spPr>
  <c:txPr>
    <a:bodyPr/>
    <a:lstStyle/>
    <a:p>
      <a:pPr>
        <a:defRPr sz="900" b="0" i="0" u="none" strike="noStrike" baseline="0">
          <a:solidFill>
            <a:srgbClr val="000000"/>
          </a:solidFill>
          <a:latin typeface="Calibri"/>
          <a:ea typeface="Calibri"/>
          <a:cs typeface="Calibri"/>
        </a:defRPr>
      </a:pPr>
      <a:endParaRPr lang="en-US"/>
    </a:p>
  </c:txPr>
  <c:printSettings>
    <c:headerFooter alignWithMargins="0"/>
    <c:pageMargins b="1" l="0.75000000000000511" r="0.750000000000005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75" b="1" i="0" u="none" strike="noStrike" baseline="0">
                <a:solidFill>
                  <a:srgbClr val="000000"/>
                </a:solidFill>
                <a:latin typeface="Arial"/>
                <a:ea typeface="Arial"/>
                <a:cs typeface="Arial"/>
              </a:defRPr>
            </a:pPr>
            <a:r>
              <a:rPr lang="en-US"/>
              <a:t>Announced European Target M&amp;A by Industry</a:t>
            </a:r>
          </a:p>
        </c:rich>
      </c:tx>
      <c:layout/>
      <c:spPr>
        <a:noFill/>
        <a:ln w="25400">
          <a:noFill/>
        </a:ln>
      </c:spPr>
    </c:title>
    <c:plotArea>
      <c:layout/>
      <c:pieChart>
        <c:varyColors val="1"/>
        <c:ser>
          <c:idx val="0"/>
          <c:order val="0"/>
          <c:spPr>
            <a:solidFill>
              <a:srgbClr val="005A84"/>
            </a:solidFill>
            <a:ln w="12700">
              <a:solidFill>
                <a:srgbClr val="000000"/>
              </a:solidFill>
              <a:prstDash val="solid"/>
            </a:ln>
          </c:spPr>
          <c:dPt>
            <c:idx val="1"/>
            <c:spPr>
              <a:solidFill>
                <a:srgbClr val="46166B"/>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dLbl>
              <c:idx val="11"/>
              <c:layout/>
              <c:dLblPos val="bestFit"/>
              <c:showCatName val="1"/>
              <c:showPercent val="1"/>
            </c:dLbl>
            <c:dLbl>
              <c:idx val="12"/>
              <c:layout/>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ser>
          <c:idx val="1"/>
          <c:order val="1"/>
          <c:spPr>
            <a:solidFill>
              <a:srgbClr val="46166B"/>
            </a:solidFill>
            <a:ln w="12700">
              <a:solidFill>
                <a:srgbClr val="000000"/>
              </a:solidFill>
              <a:prstDash val="solid"/>
            </a:ln>
          </c:spPr>
          <c:dPt>
            <c:idx val="0"/>
            <c:spPr>
              <a:solidFill>
                <a:srgbClr val="005A84"/>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ser>
          <c:idx val="2"/>
          <c:order val="2"/>
          <c:spPr>
            <a:solidFill>
              <a:srgbClr val="A00000"/>
            </a:solidFill>
            <a:ln w="12700">
              <a:solidFill>
                <a:srgbClr val="000000"/>
              </a:solidFill>
              <a:prstDash val="solid"/>
            </a:ln>
          </c:spPr>
          <c:dPt>
            <c:idx val="0"/>
            <c:spPr>
              <a:solidFill>
                <a:srgbClr val="005A84"/>
              </a:solidFill>
              <a:ln w="12700">
                <a:solidFill>
                  <a:srgbClr val="000000"/>
                </a:solidFill>
                <a:prstDash val="solid"/>
              </a:ln>
            </c:spPr>
          </c:dPt>
          <c:dPt>
            <c:idx val="1"/>
            <c:spPr>
              <a:solidFill>
                <a:srgbClr val="46166B"/>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dLbls>
          <c:showCatName val="1"/>
          <c:showPercent val="1"/>
        </c:dLbls>
        <c:firstSliceAng val="0"/>
      </c:pieChart>
      <c:spPr>
        <a:noFill/>
        <a:ln w="25400">
          <a:noFill/>
        </a:ln>
      </c:spPr>
    </c:plotArea>
    <c:plotVisOnly val="1"/>
    <c:dispBlanksAs val="zero"/>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00" b="1" i="0" u="none" strike="noStrike" baseline="0">
                <a:solidFill>
                  <a:srgbClr val="000000"/>
                </a:solidFill>
                <a:latin typeface="Arial"/>
                <a:ea typeface="Arial"/>
                <a:cs typeface="Arial"/>
              </a:defRPr>
            </a:pPr>
            <a:r>
              <a:rPr lang="en-US"/>
              <a:t>Announced European Target by Nation</a:t>
            </a:r>
          </a:p>
        </c:rich>
      </c:tx>
      <c:layout/>
      <c:spPr>
        <a:noFill/>
        <a:ln w="25400">
          <a:noFill/>
        </a:ln>
      </c:spPr>
    </c:title>
    <c:plotArea>
      <c:layout/>
      <c:pieChart>
        <c:varyColors val="1"/>
        <c:ser>
          <c:idx val="0"/>
          <c:order val="0"/>
          <c:spPr>
            <a:solidFill>
              <a:srgbClr val="005A84"/>
            </a:solidFill>
            <a:ln w="12700">
              <a:solidFill>
                <a:srgbClr val="000000"/>
              </a:solidFill>
              <a:prstDash val="solid"/>
            </a:ln>
          </c:spPr>
          <c:dPt>
            <c:idx val="1"/>
            <c:spPr>
              <a:solidFill>
                <a:srgbClr val="46166B"/>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en-US"/>
              </a:p>
            </c:txPr>
            <c:showCatName val="1"/>
            <c:showPercent val="1"/>
            <c:showLeaderLines val="1"/>
          </c:dLbls>
          <c:cat>
            <c:strLit>
              <c:ptCount val="11"/>
              <c:pt idx="0">
                <c:v>France</c:v>
              </c:pt>
              <c:pt idx="1">
                <c:v>United Kingdom</c:v>
              </c:pt>
              <c:pt idx="2">
                <c:v>Germany</c:v>
              </c:pt>
              <c:pt idx="3">
                <c:v>Netherlands</c:v>
              </c:pt>
              <c:pt idx="4">
                <c:v>Italy</c:v>
              </c:pt>
              <c:pt idx="5">
                <c:v>Sweden</c:v>
              </c:pt>
              <c:pt idx="6">
                <c:v>Portugal</c:v>
              </c:pt>
              <c:pt idx="7">
                <c:v>Denmark</c:v>
              </c:pt>
              <c:pt idx="8">
                <c:v>Spain</c:v>
              </c:pt>
              <c:pt idx="9">
                <c:v>Austria</c:v>
              </c:pt>
              <c:pt idx="10">
                <c:v>Other </c:v>
              </c:pt>
            </c:strLit>
          </c:cat>
          <c:val>
            <c:numLit>
              <c:formatCode>General</c:formatCode>
              <c:ptCount val="11"/>
              <c:pt idx="0">
                <c:v>94858.1</c:v>
              </c:pt>
              <c:pt idx="1">
                <c:v>67720.600000000006</c:v>
              </c:pt>
              <c:pt idx="2">
                <c:v>31751.3</c:v>
              </c:pt>
              <c:pt idx="3">
                <c:v>13173.7</c:v>
              </c:pt>
              <c:pt idx="4">
                <c:v>11402.5</c:v>
              </c:pt>
              <c:pt idx="5">
                <c:v>11230.7</c:v>
              </c:pt>
              <c:pt idx="6">
                <c:v>6671.9</c:v>
              </c:pt>
              <c:pt idx="7">
                <c:v>6490.4</c:v>
              </c:pt>
              <c:pt idx="8">
                <c:v>4603.3</c:v>
              </c:pt>
              <c:pt idx="9">
                <c:v>3842.8</c:v>
              </c:pt>
              <c:pt idx="10">
                <c:v>26614</c:v>
              </c:pt>
            </c:numLit>
          </c:val>
        </c:ser>
        <c:dLbls>
          <c:showCatName val="1"/>
          <c:showPercent val="1"/>
        </c:dLbls>
        <c:firstSliceAng val="0"/>
      </c:pieChart>
      <c:spPr>
        <a:noFill/>
        <a:ln w="25400">
          <a:noFill/>
        </a:ln>
      </c:spPr>
    </c:plotArea>
    <c:plotVisOnly val="1"/>
    <c:dispBlanksAs val="zero"/>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view3D>
      <c:rotX val="54"/>
      <c:hPercent val="5"/>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tx>
            <c:v>1/1/2004 -12/31/2004</c:v>
          </c:tx>
          <c:spPr>
            <a:solidFill>
              <a:srgbClr val="46166B"/>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336559.4</c:v>
              </c:pt>
              <c:pt idx="1">
                <c:v>296068.09999999998</c:v>
              </c:pt>
              <c:pt idx="2">
                <c:v>215211.3</c:v>
              </c:pt>
              <c:pt idx="3">
                <c:v>195314.5</c:v>
              </c:pt>
              <c:pt idx="4">
                <c:v>182861</c:v>
              </c:pt>
              <c:pt idx="5">
                <c:v>134289.60000000001</c:v>
              </c:pt>
              <c:pt idx="6">
                <c:v>130082.1</c:v>
              </c:pt>
              <c:pt idx="7">
                <c:v>127738.3</c:v>
              </c:pt>
              <c:pt idx="8">
                <c:v>109659</c:v>
              </c:pt>
              <c:pt idx="9">
                <c:v>83493.600000000006</c:v>
              </c:pt>
              <c:pt idx="10">
                <c:v>72670.399999999994</c:v>
              </c:pt>
              <c:pt idx="11">
                <c:v>63998.7</c:v>
              </c:pt>
              <c:pt idx="12">
                <c:v>887.9</c:v>
              </c:pt>
            </c:numLit>
          </c:val>
        </c:ser>
        <c:ser>
          <c:idx val="1"/>
          <c:order val="1"/>
          <c:tx>
            <c:v>1/1/2003 - 12/31/2003</c:v>
          </c:tx>
          <c:spPr>
            <a:solidFill>
              <a:srgbClr val="A00000"/>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298859.7</c:v>
              </c:pt>
              <c:pt idx="1">
                <c:v>154043.70000000001</c:v>
              </c:pt>
              <c:pt idx="2">
                <c:v>113512.4</c:v>
              </c:pt>
              <c:pt idx="3">
                <c:v>104895.2</c:v>
              </c:pt>
              <c:pt idx="4">
                <c:v>104684.7</c:v>
              </c:pt>
              <c:pt idx="5">
                <c:v>107004.5</c:v>
              </c:pt>
              <c:pt idx="6">
                <c:v>107147.1</c:v>
              </c:pt>
              <c:pt idx="7">
                <c:v>133217.79999999999</c:v>
              </c:pt>
              <c:pt idx="8">
                <c:v>82705.100000000006</c:v>
              </c:pt>
              <c:pt idx="9">
                <c:v>42050.7</c:v>
              </c:pt>
              <c:pt idx="10">
                <c:v>67010.100000000006</c:v>
              </c:pt>
              <c:pt idx="11">
                <c:v>64289.5</c:v>
              </c:pt>
              <c:pt idx="12">
                <c:v>121.1</c:v>
              </c:pt>
            </c:numLit>
          </c:val>
        </c:ser>
        <c:shape val="box"/>
        <c:axId val="239796608"/>
        <c:axId val="239798912"/>
        <c:axId val="0"/>
      </c:bar3DChart>
      <c:catAx>
        <c:axId val="239796608"/>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Macro Industry</a:t>
                </a:r>
              </a:p>
            </c:rich>
          </c:tx>
          <c:layout/>
          <c:spPr>
            <a:noFill/>
            <a:ln w="25400">
              <a:noFill/>
            </a:ln>
          </c:spPr>
        </c:title>
        <c:numFmt formatCode="General" sourceLinked="1"/>
        <c:tickLblPos val="low"/>
        <c:spPr>
          <a:ln w="3175">
            <a:solidFill>
              <a:srgbClr val="000000"/>
            </a:solidFill>
            <a:prstDash val="solid"/>
          </a:ln>
        </c:spPr>
        <c:txPr>
          <a:bodyPr rot="-2700000" vert="horz"/>
          <a:lstStyle/>
          <a:p>
            <a:pPr>
              <a:defRPr sz="100" b="0" i="0" u="none" strike="noStrike" baseline="0">
                <a:solidFill>
                  <a:srgbClr val="000000"/>
                </a:solidFill>
                <a:latin typeface="Times New Roman"/>
                <a:ea typeface="Times New Roman"/>
                <a:cs typeface="Times New Roman"/>
              </a:defRPr>
            </a:pPr>
            <a:endParaRPr lang="en-US"/>
          </a:p>
        </c:txPr>
        <c:crossAx val="239798912"/>
        <c:crosses val="autoZero"/>
        <c:auto val="1"/>
        <c:lblAlgn val="ctr"/>
        <c:lblOffset val="100"/>
        <c:tickLblSkip val="7"/>
        <c:tickMarkSkip val="1"/>
      </c:catAx>
      <c:valAx>
        <c:axId val="239798912"/>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Rank Value ($mil)</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239796608"/>
        <c:crosses val="autoZero"/>
        <c:crossBetween val="between"/>
      </c:valAx>
      <c:spPr>
        <a:noFill/>
        <a:ln w="25400">
          <a:noFill/>
        </a:ln>
      </c:spPr>
    </c:plotArea>
    <c:plotVisOnly val="1"/>
    <c:dispBlanksAs val="gap"/>
  </c:chart>
  <c:spPr>
    <a:no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view3D>
      <c:rotX val="54"/>
      <c:hPercent val="5"/>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tx>
            <c:v>1/1/2004 -12/31/2004</c:v>
          </c:tx>
          <c:spPr>
            <a:solidFill>
              <a:srgbClr val="46166B"/>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336559.4</c:v>
              </c:pt>
              <c:pt idx="1">
                <c:v>296068.09999999998</c:v>
              </c:pt>
              <c:pt idx="2">
                <c:v>215211.3</c:v>
              </c:pt>
              <c:pt idx="3">
                <c:v>195314.5</c:v>
              </c:pt>
              <c:pt idx="4">
                <c:v>182861</c:v>
              </c:pt>
              <c:pt idx="5">
                <c:v>134289.60000000001</c:v>
              </c:pt>
              <c:pt idx="6">
                <c:v>130082.1</c:v>
              </c:pt>
              <c:pt idx="7">
                <c:v>127738.3</c:v>
              </c:pt>
              <c:pt idx="8">
                <c:v>109659</c:v>
              </c:pt>
              <c:pt idx="9">
                <c:v>83493.600000000006</c:v>
              </c:pt>
              <c:pt idx="10">
                <c:v>72670.399999999994</c:v>
              </c:pt>
              <c:pt idx="11">
                <c:v>63998.7</c:v>
              </c:pt>
              <c:pt idx="12">
                <c:v>887.9</c:v>
              </c:pt>
            </c:numLit>
          </c:val>
        </c:ser>
        <c:ser>
          <c:idx val="1"/>
          <c:order val="1"/>
          <c:tx>
            <c:v>1/1/2003 - 12/31/2003</c:v>
          </c:tx>
          <c:spPr>
            <a:solidFill>
              <a:srgbClr val="A00000"/>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298859.7</c:v>
              </c:pt>
              <c:pt idx="1">
                <c:v>154043.70000000001</c:v>
              </c:pt>
              <c:pt idx="2">
                <c:v>113512.4</c:v>
              </c:pt>
              <c:pt idx="3">
                <c:v>104895.2</c:v>
              </c:pt>
              <c:pt idx="4">
                <c:v>104684.7</c:v>
              </c:pt>
              <c:pt idx="5">
                <c:v>107004.5</c:v>
              </c:pt>
              <c:pt idx="6">
                <c:v>107147.1</c:v>
              </c:pt>
              <c:pt idx="7">
                <c:v>133217.79999999999</c:v>
              </c:pt>
              <c:pt idx="8">
                <c:v>82705.100000000006</c:v>
              </c:pt>
              <c:pt idx="9">
                <c:v>42050.7</c:v>
              </c:pt>
              <c:pt idx="10">
                <c:v>67010.100000000006</c:v>
              </c:pt>
              <c:pt idx="11">
                <c:v>64289.5</c:v>
              </c:pt>
              <c:pt idx="12">
                <c:v>121.1</c:v>
              </c:pt>
            </c:numLit>
          </c:val>
        </c:ser>
        <c:shape val="box"/>
        <c:axId val="270494336"/>
        <c:axId val="288912896"/>
        <c:axId val="0"/>
      </c:bar3DChart>
      <c:catAx>
        <c:axId val="270494336"/>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Macro Industry</a:t>
                </a:r>
              </a:p>
            </c:rich>
          </c:tx>
          <c:layout/>
          <c:spPr>
            <a:noFill/>
            <a:ln w="25400">
              <a:noFill/>
            </a:ln>
          </c:spPr>
        </c:title>
        <c:numFmt formatCode="General" sourceLinked="1"/>
        <c:tickLblPos val="low"/>
        <c:spPr>
          <a:ln w="3175">
            <a:solidFill>
              <a:srgbClr val="000000"/>
            </a:solidFill>
            <a:prstDash val="solid"/>
          </a:ln>
        </c:spPr>
        <c:txPr>
          <a:bodyPr rot="-2700000" vert="horz"/>
          <a:lstStyle/>
          <a:p>
            <a:pPr>
              <a:defRPr sz="100" b="0" i="0" u="none" strike="noStrike" baseline="0">
                <a:solidFill>
                  <a:srgbClr val="000000"/>
                </a:solidFill>
                <a:latin typeface="Times New Roman"/>
                <a:ea typeface="Times New Roman"/>
                <a:cs typeface="Times New Roman"/>
              </a:defRPr>
            </a:pPr>
            <a:endParaRPr lang="en-US"/>
          </a:p>
        </c:txPr>
        <c:crossAx val="288912896"/>
        <c:crosses val="autoZero"/>
        <c:auto val="1"/>
        <c:lblAlgn val="ctr"/>
        <c:lblOffset val="100"/>
        <c:tickLblSkip val="7"/>
        <c:tickMarkSkip val="1"/>
      </c:catAx>
      <c:valAx>
        <c:axId val="288912896"/>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Rank Value ($mil)</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270494336"/>
        <c:crosses val="autoZero"/>
        <c:crossBetween val="between"/>
      </c:valAx>
      <c:spPr>
        <a:noFill/>
        <a:ln w="25400">
          <a:noFill/>
        </a:ln>
      </c:spPr>
    </c:plotArea>
    <c:plotVisOnly val="1"/>
    <c:dispBlanksAs val="gap"/>
  </c:chart>
  <c:spPr>
    <a:no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view3D>
      <c:rotX val="54"/>
      <c:hPercent val="5"/>
      <c:rotY val="4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tx>
            <c:v>1/1/2004 -12/31/2004</c:v>
          </c:tx>
          <c:spPr>
            <a:solidFill>
              <a:srgbClr val="46166B"/>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336559.4</c:v>
              </c:pt>
              <c:pt idx="1">
                <c:v>296068.09999999998</c:v>
              </c:pt>
              <c:pt idx="2">
                <c:v>215211.3</c:v>
              </c:pt>
              <c:pt idx="3">
                <c:v>195314.5</c:v>
              </c:pt>
              <c:pt idx="4">
                <c:v>182861</c:v>
              </c:pt>
              <c:pt idx="5">
                <c:v>134289.60000000001</c:v>
              </c:pt>
              <c:pt idx="6">
                <c:v>130082.1</c:v>
              </c:pt>
              <c:pt idx="7">
                <c:v>127738.3</c:v>
              </c:pt>
              <c:pt idx="8">
                <c:v>109659</c:v>
              </c:pt>
              <c:pt idx="9">
                <c:v>83493.600000000006</c:v>
              </c:pt>
              <c:pt idx="10">
                <c:v>72670.399999999994</c:v>
              </c:pt>
              <c:pt idx="11">
                <c:v>63998.7</c:v>
              </c:pt>
              <c:pt idx="12">
                <c:v>887.9</c:v>
              </c:pt>
            </c:numLit>
          </c:val>
        </c:ser>
        <c:ser>
          <c:idx val="1"/>
          <c:order val="1"/>
          <c:tx>
            <c:v>1/1/2003 - 12/31/2003</c:v>
          </c:tx>
          <c:spPr>
            <a:solidFill>
              <a:srgbClr val="A00000"/>
            </a:solidFill>
            <a:ln w="12700">
              <a:solidFill>
                <a:srgbClr val="000000"/>
              </a:solidFill>
              <a:prstDash val="solid"/>
            </a:ln>
          </c:spPr>
          <c:cat>
            <c:strLit>
              <c:ptCount val="13"/>
              <c:pt idx="0">
                <c:v>Financials</c:v>
              </c:pt>
              <c:pt idx="1">
                <c:v>Energy and Power</c:v>
              </c:pt>
              <c:pt idx="2">
                <c:v>Telecommunications</c:v>
              </c:pt>
              <c:pt idx="3">
                <c:v>Healthcare</c:v>
              </c:pt>
              <c:pt idx="4">
                <c:v>Real Estate</c:v>
              </c:pt>
              <c:pt idx="5">
                <c:v>Materials</c:v>
              </c:pt>
              <c:pt idx="6">
                <c:v>Media and Entertainment</c:v>
              </c:pt>
              <c:pt idx="7">
                <c:v>Industrials</c:v>
              </c:pt>
              <c:pt idx="8">
                <c:v>High Technology</c:v>
              </c:pt>
              <c:pt idx="9">
                <c:v>Retail</c:v>
              </c:pt>
              <c:pt idx="10">
                <c:v>Consumer Staples</c:v>
              </c:pt>
              <c:pt idx="11">
                <c:v>Consumer Products and Services</c:v>
              </c:pt>
              <c:pt idx="12">
                <c:v>Government and Agencies</c:v>
              </c:pt>
            </c:strLit>
          </c:cat>
          <c:val>
            <c:numLit>
              <c:formatCode>General</c:formatCode>
              <c:ptCount val="13"/>
              <c:pt idx="0">
                <c:v>298859.7</c:v>
              </c:pt>
              <c:pt idx="1">
                <c:v>154043.70000000001</c:v>
              </c:pt>
              <c:pt idx="2">
                <c:v>113512.4</c:v>
              </c:pt>
              <c:pt idx="3">
                <c:v>104895.2</c:v>
              </c:pt>
              <c:pt idx="4">
                <c:v>104684.7</c:v>
              </c:pt>
              <c:pt idx="5">
                <c:v>107004.5</c:v>
              </c:pt>
              <c:pt idx="6">
                <c:v>107147.1</c:v>
              </c:pt>
              <c:pt idx="7">
                <c:v>133217.79999999999</c:v>
              </c:pt>
              <c:pt idx="8">
                <c:v>82705.100000000006</c:v>
              </c:pt>
              <c:pt idx="9">
                <c:v>42050.7</c:v>
              </c:pt>
              <c:pt idx="10">
                <c:v>67010.100000000006</c:v>
              </c:pt>
              <c:pt idx="11">
                <c:v>64289.5</c:v>
              </c:pt>
              <c:pt idx="12">
                <c:v>121.1</c:v>
              </c:pt>
            </c:numLit>
          </c:val>
        </c:ser>
        <c:shape val="box"/>
        <c:axId val="293942400"/>
        <c:axId val="294012416"/>
        <c:axId val="0"/>
      </c:bar3DChart>
      <c:catAx>
        <c:axId val="293942400"/>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Macro Industry</a:t>
                </a:r>
              </a:p>
            </c:rich>
          </c:tx>
          <c:layout/>
          <c:spPr>
            <a:noFill/>
            <a:ln w="25400">
              <a:noFill/>
            </a:ln>
          </c:spPr>
        </c:title>
        <c:numFmt formatCode="General" sourceLinked="1"/>
        <c:tickLblPos val="low"/>
        <c:spPr>
          <a:ln w="3175">
            <a:solidFill>
              <a:srgbClr val="000000"/>
            </a:solidFill>
            <a:prstDash val="solid"/>
          </a:ln>
        </c:spPr>
        <c:txPr>
          <a:bodyPr rot="-2700000" vert="horz"/>
          <a:lstStyle/>
          <a:p>
            <a:pPr>
              <a:defRPr sz="100" b="0" i="0" u="none" strike="noStrike" baseline="0">
                <a:solidFill>
                  <a:srgbClr val="000000"/>
                </a:solidFill>
                <a:latin typeface="Times New Roman"/>
                <a:ea typeface="Times New Roman"/>
                <a:cs typeface="Times New Roman"/>
              </a:defRPr>
            </a:pPr>
            <a:endParaRPr lang="en-US"/>
          </a:p>
        </c:txPr>
        <c:crossAx val="294012416"/>
        <c:crosses val="autoZero"/>
        <c:auto val="1"/>
        <c:lblAlgn val="ctr"/>
        <c:lblOffset val="100"/>
        <c:tickLblSkip val="7"/>
        <c:tickMarkSkip val="1"/>
      </c:catAx>
      <c:valAx>
        <c:axId val="294012416"/>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Rank Value ($mil)</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US"/>
          </a:p>
        </c:txPr>
        <c:crossAx val="293942400"/>
        <c:crosses val="autoZero"/>
        <c:crossBetween val="between"/>
      </c:valAx>
      <c:spPr>
        <a:noFill/>
        <a:ln w="25400">
          <a:noFill/>
        </a:ln>
      </c:spPr>
    </c:plotArea>
    <c:plotVisOnly val="1"/>
    <c:dispBlanksAs val="gap"/>
  </c:chart>
  <c:spPr>
    <a:no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33" r="0.750000000000001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75" b="1" i="0" u="none" strike="noStrike" baseline="0">
                <a:solidFill>
                  <a:srgbClr val="000000"/>
                </a:solidFill>
                <a:latin typeface="Arial"/>
                <a:ea typeface="Arial"/>
                <a:cs typeface="Arial"/>
              </a:defRPr>
            </a:pPr>
            <a:r>
              <a:rPr lang="en-US"/>
              <a:t>Announced European Target M&amp;A by Industry</a:t>
            </a:r>
          </a:p>
        </c:rich>
      </c:tx>
      <c:layout/>
      <c:spPr>
        <a:noFill/>
        <a:ln w="25400">
          <a:noFill/>
        </a:ln>
      </c:spPr>
    </c:title>
    <c:plotArea>
      <c:layout/>
      <c:pieChart>
        <c:varyColors val="1"/>
        <c:ser>
          <c:idx val="0"/>
          <c:order val="0"/>
          <c:spPr>
            <a:solidFill>
              <a:srgbClr val="005A84"/>
            </a:solidFill>
            <a:ln w="12700">
              <a:solidFill>
                <a:srgbClr val="000000"/>
              </a:solidFill>
              <a:prstDash val="solid"/>
            </a:ln>
          </c:spPr>
          <c:dPt>
            <c:idx val="1"/>
            <c:spPr>
              <a:solidFill>
                <a:srgbClr val="46166B"/>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dLbl>
              <c:idx val="11"/>
              <c:layout/>
              <c:dLblPos val="bestFit"/>
              <c:showCatName val="1"/>
              <c:showPercent val="1"/>
            </c:dLbl>
            <c:dLbl>
              <c:idx val="12"/>
              <c:layout/>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ser>
          <c:idx val="1"/>
          <c:order val="1"/>
          <c:spPr>
            <a:solidFill>
              <a:srgbClr val="46166B"/>
            </a:solidFill>
            <a:ln w="12700">
              <a:solidFill>
                <a:srgbClr val="000000"/>
              </a:solidFill>
              <a:prstDash val="solid"/>
            </a:ln>
          </c:spPr>
          <c:dPt>
            <c:idx val="0"/>
            <c:spPr>
              <a:solidFill>
                <a:srgbClr val="005A84"/>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ser>
          <c:idx val="2"/>
          <c:order val="2"/>
          <c:spPr>
            <a:solidFill>
              <a:srgbClr val="A00000"/>
            </a:solidFill>
            <a:ln w="12700">
              <a:solidFill>
                <a:srgbClr val="000000"/>
              </a:solidFill>
              <a:prstDash val="solid"/>
            </a:ln>
          </c:spPr>
          <c:dPt>
            <c:idx val="0"/>
            <c:spPr>
              <a:solidFill>
                <a:srgbClr val="005A84"/>
              </a:solidFill>
              <a:ln w="12700">
                <a:solidFill>
                  <a:srgbClr val="000000"/>
                </a:solidFill>
                <a:prstDash val="solid"/>
              </a:ln>
            </c:spPr>
          </c:dPt>
          <c:dPt>
            <c:idx val="1"/>
            <c:spPr>
              <a:solidFill>
                <a:srgbClr val="46166B"/>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Pt>
            <c:idx val="11"/>
            <c:spPr>
              <a:solidFill>
                <a:srgbClr val="A0968C"/>
              </a:solidFill>
              <a:ln w="12700">
                <a:solidFill>
                  <a:srgbClr val="000000"/>
                </a:solidFill>
                <a:prstDash val="solid"/>
              </a:ln>
            </c:spPr>
          </c:dPt>
          <c:dPt>
            <c:idx val="12"/>
            <c:spPr>
              <a:solidFill>
                <a:srgbClr val="828282"/>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numFmt formatCode="0%" sourceLinked="0"/>
            <c:spPr>
              <a:noFill/>
              <a:ln w="25400">
                <a:noFill/>
              </a:ln>
            </c:spPr>
            <c:txPr>
              <a:bodyPr/>
              <a:lstStyle/>
              <a:p>
                <a:pPr>
                  <a:defRPr sz="250" b="0" i="0" u="none" strike="noStrike" baseline="0">
                    <a:solidFill>
                      <a:srgbClr val="000000"/>
                    </a:solidFill>
                    <a:latin typeface="Arial"/>
                    <a:ea typeface="Arial"/>
                    <a:cs typeface="Arial"/>
                  </a:defRPr>
                </a:pPr>
                <a:endParaRPr lang="en-US"/>
              </a:p>
            </c:txPr>
            <c:showCatName val="1"/>
            <c:showPercent val="1"/>
            <c:showLeaderLines val="1"/>
          </c:dLbls>
          <c:cat>
            <c:strLit>
              <c:ptCount val="13"/>
              <c:pt idx="0">
                <c:v>Healthcare</c:v>
              </c:pt>
              <c:pt idx="1">
                <c:v>Retail</c:v>
              </c:pt>
              <c:pt idx="2">
                <c:v>Real Estate</c:v>
              </c:pt>
              <c:pt idx="3">
                <c:v>Financials</c:v>
              </c:pt>
              <c:pt idx="4">
                <c:v>Industrials</c:v>
              </c:pt>
              <c:pt idx="5">
                <c:v>Materials</c:v>
              </c:pt>
              <c:pt idx="6">
                <c:v>Energy and Power</c:v>
              </c:pt>
              <c:pt idx="7">
                <c:v>Media and Entertainment</c:v>
              </c:pt>
              <c:pt idx="8">
                <c:v>Consumer Products and Services</c:v>
              </c:pt>
              <c:pt idx="9">
                <c:v>High Technology</c:v>
              </c:pt>
              <c:pt idx="10">
                <c:v>Consumer Staples</c:v>
              </c:pt>
              <c:pt idx="11">
                <c:v>Telecommunications</c:v>
              </c:pt>
              <c:pt idx="12">
                <c:v>Government and Agencies</c:v>
              </c:pt>
            </c:strLit>
          </c:cat>
          <c:val>
            <c:numLit>
              <c:formatCode>General</c:formatCode>
              <c:ptCount val="13"/>
              <c:pt idx="0">
                <c:v>74797</c:v>
              </c:pt>
              <c:pt idx="1">
                <c:v>30266.400000000001</c:v>
              </c:pt>
              <c:pt idx="2">
                <c:v>26101.200000000001</c:v>
              </c:pt>
              <c:pt idx="3">
                <c:v>22062.5</c:v>
              </c:pt>
              <c:pt idx="4">
                <c:v>22022.6</c:v>
              </c:pt>
              <c:pt idx="5">
                <c:v>20166.2</c:v>
              </c:pt>
              <c:pt idx="6">
                <c:v>17945.5</c:v>
              </c:pt>
              <c:pt idx="7">
                <c:v>16813.2</c:v>
              </c:pt>
              <c:pt idx="8">
                <c:v>15078.1</c:v>
              </c:pt>
              <c:pt idx="9">
                <c:v>13112.4</c:v>
              </c:pt>
              <c:pt idx="10">
                <c:v>10360.299999999987</c:v>
              </c:pt>
              <c:pt idx="11">
                <c:v>9598.2000000000007</c:v>
              </c:pt>
              <c:pt idx="12">
                <c:v>35.800000000000004</c:v>
              </c:pt>
            </c:numLit>
          </c:val>
        </c:ser>
        <c:dLbls>
          <c:showCatName val="1"/>
          <c:showPercent val="1"/>
        </c:dLbls>
        <c:firstSliceAng val="0"/>
      </c:pieChart>
      <c:spPr>
        <a:noFill/>
        <a:ln w="25400">
          <a:noFill/>
        </a:ln>
      </c:spPr>
    </c:plotArea>
    <c:plotVisOnly val="1"/>
    <c:dispBlanksAs val="zero"/>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300" b="1" i="0" u="none" strike="noStrike" baseline="0">
                <a:solidFill>
                  <a:srgbClr val="000000"/>
                </a:solidFill>
                <a:latin typeface="Arial"/>
                <a:ea typeface="Arial"/>
                <a:cs typeface="Arial"/>
              </a:defRPr>
            </a:pPr>
            <a:r>
              <a:rPr lang="en-US"/>
              <a:t>Announced European Target by Nation</a:t>
            </a:r>
          </a:p>
        </c:rich>
      </c:tx>
      <c:layout/>
      <c:spPr>
        <a:noFill/>
        <a:ln w="25400">
          <a:noFill/>
        </a:ln>
      </c:spPr>
    </c:title>
    <c:plotArea>
      <c:layout/>
      <c:pieChart>
        <c:varyColors val="1"/>
        <c:ser>
          <c:idx val="0"/>
          <c:order val="0"/>
          <c:spPr>
            <a:solidFill>
              <a:srgbClr val="005A84"/>
            </a:solidFill>
            <a:ln w="12700">
              <a:solidFill>
                <a:srgbClr val="000000"/>
              </a:solidFill>
              <a:prstDash val="solid"/>
            </a:ln>
          </c:spPr>
          <c:dPt>
            <c:idx val="1"/>
            <c:spPr>
              <a:solidFill>
                <a:srgbClr val="46166B"/>
              </a:solidFill>
              <a:ln w="12700">
                <a:solidFill>
                  <a:srgbClr val="000000"/>
                </a:solidFill>
                <a:prstDash val="solid"/>
              </a:ln>
            </c:spPr>
          </c:dPt>
          <c:dPt>
            <c:idx val="2"/>
            <c:spPr>
              <a:solidFill>
                <a:srgbClr val="A00000"/>
              </a:solidFill>
              <a:ln w="12700">
                <a:solidFill>
                  <a:srgbClr val="000000"/>
                </a:solidFill>
                <a:prstDash val="solid"/>
              </a:ln>
            </c:spPr>
          </c:dPt>
          <c:dPt>
            <c:idx val="3"/>
            <c:spPr>
              <a:solidFill>
                <a:srgbClr val="387C2B"/>
              </a:solidFill>
              <a:ln w="12700">
                <a:solidFill>
                  <a:srgbClr val="000000"/>
                </a:solidFill>
                <a:prstDash val="solid"/>
              </a:ln>
            </c:spPr>
          </c:dPt>
          <c:dPt>
            <c:idx val="4"/>
            <c:spPr>
              <a:solidFill>
                <a:srgbClr val="FF8000"/>
              </a:solidFill>
              <a:ln w="12700">
                <a:solidFill>
                  <a:srgbClr val="000000"/>
                </a:solidFill>
                <a:prstDash val="solid"/>
              </a:ln>
            </c:spPr>
          </c:dPt>
          <c:dPt>
            <c:idx val="5"/>
            <c:spPr>
              <a:solidFill>
                <a:srgbClr val="0083BF"/>
              </a:solidFill>
              <a:ln w="12700">
                <a:solidFill>
                  <a:srgbClr val="000000"/>
                </a:solidFill>
                <a:prstDash val="solid"/>
              </a:ln>
            </c:spPr>
          </c:dPt>
          <c:dPt>
            <c:idx val="6"/>
            <c:spPr>
              <a:solidFill>
                <a:srgbClr val="6234A4"/>
              </a:solidFill>
              <a:ln w="12700">
                <a:solidFill>
                  <a:srgbClr val="000000"/>
                </a:solidFill>
                <a:prstDash val="solid"/>
              </a:ln>
            </c:spPr>
          </c:dPt>
          <c:dPt>
            <c:idx val="7"/>
            <c:spPr>
              <a:solidFill>
                <a:srgbClr val="DC0A0A"/>
              </a:solidFill>
              <a:ln w="12700">
                <a:solidFill>
                  <a:srgbClr val="000000"/>
                </a:solidFill>
                <a:prstDash val="solid"/>
              </a:ln>
            </c:spPr>
          </c:dPt>
          <c:dPt>
            <c:idx val="8"/>
            <c:spPr>
              <a:solidFill>
                <a:srgbClr val="78A22F"/>
              </a:solidFill>
              <a:ln w="12700">
                <a:solidFill>
                  <a:srgbClr val="000000"/>
                </a:solidFill>
                <a:prstDash val="solid"/>
              </a:ln>
            </c:spPr>
          </c:dPt>
          <c:dPt>
            <c:idx val="9"/>
            <c:spPr>
              <a:solidFill>
                <a:srgbClr val="FFB400"/>
              </a:solidFill>
              <a:ln w="12700">
                <a:solidFill>
                  <a:srgbClr val="000000"/>
                </a:solidFill>
                <a:prstDash val="solid"/>
              </a:ln>
            </c:spPr>
          </c:dPt>
          <c:dPt>
            <c:idx val="10"/>
            <c:spPr>
              <a:solidFill>
                <a:srgbClr val="766C62"/>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Lbl>
              <c:idx val="10"/>
              <c:layout/>
              <c:dLblPos val="bestFit"/>
              <c:showCatName val="1"/>
              <c:showPercent val="1"/>
            </c:dLbl>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en-US"/>
              </a:p>
            </c:txPr>
            <c:showCatName val="1"/>
            <c:showPercent val="1"/>
            <c:showLeaderLines val="1"/>
          </c:dLbls>
          <c:cat>
            <c:strLit>
              <c:ptCount val="11"/>
              <c:pt idx="0">
                <c:v>France</c:v>
              </c:pt>
              <c:pt idx="1">
                <c:v>United Kingdom</c:v>
              </c:pt>
              <c:pt idx="2">
                <c:v>Germany</c:v>
              </c:pt>
              <c:pt idx="3">
                <c:v>Netherlands</c:v>
              </c:pt>
              <c:pt idx="4">
                <c:v>Italy</c:v>
              </c:pt>
              <c:pt idx="5">
                <c:v>Sweden</c:v>
              </c:pt>
              <c:pt idx="6">
                <c:v>Portugal</c:v>
              </c:pt>
              <c:pt idx="7">
                <c:v>Denmark</c:v>
              </c:pt>
              <c:pt idx="8">
                <c:v>Spain</c:v>
              </c:pt>
              <c:pt idx="9">
                <c:v>Austria</c:v>
              </c:pt>
              <c:pt idx="10">
                <c:v>Other </c:v>
              </c:pt>
            </c:strLit>
          </c:cat>
          <c:val>
            <c:numLit>
              <c:formatCode>General</c:formatCode>
              <c:ptCount val="11"/>
              <c:pt idx="0">
                <c:v>94858.1</c:v>
              </c:pt>
              <c:pt idx="1">
                <c:v>67720.600000000006</c:v>
              </c:pt>
              <c:pt idx="2">
                <c:v>31751.3</c:v>
              </c:pt>
              <c:pt idx="3">
                <c:v>13173.7</c:v>
              </c:pt>
              <c:pt idx="4">
                <c:v>11402.5</c:v>
              </c:pt>
              <c:pt idx="5">
                <c:v>11230.7</c:v>
              </c:pt>
              <c:pt idx="6">
                <c:v>6671.9</c:v>
              </c:pt>
              <c:pt idx="7">
                <c:v>6490.4</c:v>
              </c:pt>
              <c:pt idx="8">
                <c:v>4603.3</c:v>
              </c:pt>
              <c:pt idx="9">
                <c:v>3842.8</c:v>
              </c:pt>
              <c:pt idx="10">
                <c:v>26614</c:v>
              </c:pt>
            </c:numLit>
          </c:val>
        </c:ser>
        <c:dLbls>
          <c:showCatName val="1"/>
          <c:showPercent val="1"/>
        </c:dLbls>
        <c:firstSliceAng val="0"/>
      </c:pieChart>
      <c:spPr>
        <a:noFill/>
        <a:ln w="25400">
          <a:noFill/>
        </a:ln>
      </c:spPr>
    </c:plotArea>
    <c:plotVisOnly val="1"/>
    <c:dispBlanksAs val="zero"/>
  </c:chart>
  <c:spPr>
    <a:solidFill>
      <a:srgbClr val="FFFFFF"/>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 Type="http://schemas.openxmlformats.org/officeDocument/2006/relationships/image" Target="../media/image1.wmf"/><Relationship Id="rId21" Type="http://schemas.openxmlformats.org/officeDocument/2006/relationships/chart" Target="../charts/chart20.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2" Type="http://schemas.openxmlformats.org/officeDocument/2006/relationships/chart" Target="../charts/chart2.xml"/><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24" Type="http://schemas.openxmlformats.org/officeDocument/2006/relationships/chart" Target="../charts/chart23.xml"/><Relationship Id="rId5" Type="http://schemas.openxmlformats.org/officeDocument/2006/relationships/chart" Target="../charts/chart4.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image" Target="../media/image2.gif"/><Relationship Id="rId10" Type="http://schemas.openxmlformats.org/officeDocument/2006/relationships/chart" Target="../charts/chart9.xml"/><Relationship Id="rId19" Type="http://schemas.openxmlformats.org/officeDocument/2006/relationships/chart" Target="../charts/chart18.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image" Target="../media/image5.gif"/><Relationship Id="rId1" Type="http://schemas.openxmlformats.org/officeDocument/2006/relationships/chart" Target="../charts/chart2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127</xdr:col>
      <xdr:colOff>0</xdr:colOff>
      <xdr:row>0</xdr:row>
      <xdr:rowOff>0</xdr:rowOff>
    </xdr:from>
    <xdr:to>
      <xdr:col>127</xdr:col>
      <xdr:colOff>0</xdr:colOff>
      <xdr:row>0</xdr:row>
      <xdr:rowOff>0</xdr:rowOff>
    </xdr:to>
    <xdr:sp macro="" textlink="">
      <xdr:nvSpPr>
        <xdr:cNvPr id="1026" name="Rectangle 2"/>
        <xdr:cNvSpPr>
          <a:spLocks noChangeArrowheads="1"/>
        </xdr:cNvSpPr>
      </xdr:nvSpPr>
      <xdr:spPr bwMode="auto">
        <a:xfrm>
          <a:off x="14620875" y="0"/>
          <a:ext cx="0" cy="0"/>
        </a:xfrm>
        <a:prstGeom prst="rect">
          <a:avLst/>
        </a:prstGeom>
        <a:solidFill>
          <a:srgbClr val="FFFFFF"/>
        </a:solidFill>
        <a:ln w="9525">
          <a:noFill/>
          <a:miter lim="800000"/>
          <a:headEnd/>
          <a:tailEnd/>
        </a:ln>
        <a:effectLst/>
      </xdr:spPr>
      <xdr:txBody>
        <a:bodyPr vertOverflow="clip" wrap="square" lIns="27432" tIns="27432" rIns="27432" bIns="0" anchor="t" upright="1"/>
        <a:lstStyle/>
        <a:p>
          <a:pPr algn="ctr" rtl="0">
            <a:defRPr sz="1000"/>
          </a:pPr>
          <a:endParaRPr lang="en-US" sz="1000" b="1" i="1" u="none" strike="noStrike" baseline="0">
            <a:solidFill>
              <a:srgbClr val="000000"/>
            </a:solidFill>
            <a:latin typeface="Times New Roman"/>
            <a:cs typeface="Times New Roman"/>
          </a:endParaRPr>
        </a:p>
        <a:p>
          <a:pPr algn="ctr" rtl="0">
            <a:defRPr sz="1000"/>
          </a:pPr>
          <a:endParaRPr lang="en-US" sz="1000" b="1" i="1" u="none" strike="noStrike" baseline="0">
            <a:solidFill>
              <a:srgbClr val="000000"/>
            </a:solidFill>
            <a:latin typeface="Times New Roman"/>
            <a:cs typeface="Times New Roman"/>
          </a:endParaRPr>
        </a:p>
        <a:p>
          <a:pPr algn="ctr" rtl="0">
            <a:defRPr sz="1000"/>
          </a:pPr>
          <a:endParaRPr lang="en-US" sz="1000" b="1" i="1" u="none" strike="noStrike" baseline="0">
            <a:solidFill>
              <a:srgbClr val="000000"/>
            </a:solidFill>
            <a:latin typeface="Times New Roman"/>
            <a:cs typeface="Times New Roman"/>
          </a:endParaRPr>
        </a:p>
      </xdr:txBody>
    </xdr:sp>
    <xdr:clientData/>
  </xdr:twoCellAnchor>
  <xdr:twoCellAnchor>
    <xdr:from>
      <xdr:col>36</xdr:col>
      <xdr:colOff>28575</xdr:colOff>
      <xdr:row>248</xdr:row>
      <xdr:rowOff>0</xdr:rowOff>
    </xdr:from>
    <xdr:to>
      <xdr:col>119</xdr:col>
      <xdr:colOff>47625</xdr:colOff>
      <xdr:row>248</xdr:row>
      <xdr:rowOff>0</xdr:rowOff>
    </xdr:to>
    <xdr:graphicFrame macro="">
      <xdr:nvGraphicFramePr>
        <xdr:cNvPr id="1675168"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0</xdr:colOff>
      <xdr:row>248</xdr:row>
      <xdr:rowOff>0</xdr:rowOff>
    </xdr:from>
    <xdr:to>
      <xdr:col>115</xdr:col>
      <xdr:colOff>0</xdr:colOff>
      <xdr:row>248</xdr:row>
      <xdr:rowOff>0</xdr:rowOff>
    </xdr:to>
    <xdr:graphicFrame macro="">
      <xdr:nvGraphicFramePr>
        <xdr:cNvPr id="1675169" name="Chart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92</xdr:col>
      <xdr:colOff>85725</xdr:colOff>
      <xdr:row>0</xdr:row>
      <xdr:rowOff>0</xdr:rowOff>
    </xdr:from>
    <xdr:to>
      <xdr:col>132</xdr:col>
      <xdr:colOff>66675</xdr:colOff>
      <xdr:row>0</xdr:row>
      <xdr:rowOff>0</xdr:rowOff>
    </xdr:to>
    <xdr:sp macro="" textlink="">
      <xdr:nvSpPr>
        <xdr:cNvPr id="1201" name="Text Box 177"/>
        <xdr:cNvSpPr txBox="1">
          <a:spLocks noChangeArrowheads="1"/>
        </xdr:cNvSpPr>
      </xdr:nvSpPr>
      <xdr:spPr bwMode="auto">
        <a:xfrm>
          <a:off x="10706100" y="0"/>
          <a:ext cx="4552950" cy="0"/>
        </a:xfrm>
        <a:prstGeom prst="rect">
          <a:avLst/>
        </a:prstGeom>
        <a:solidFill>
          <a:srgbClr val="FFCC00"/>
        </a:solidFill>
        <a:ln w="9525">
          <a:solidFill>
            <a:srgbClr val="FFCC00"/>
          </a:solidFill>
          <a:miter lim="800000"/>
          <a:headEnd/>
          <a:tailEnd/>
        </a:ln>
      </xdr:spPr>
      <xdr:txBody>
        <a:bodyPr vertOverflow="clip" wrap="square" lIns="190500" tIns="123825" rIns="190500" bIns="95250" anchor="t" upright="1"/>
        <a:lstStyle/>
        <a:p>
          <a:pPr algn="l" rtl="0">
            <a:defRPr sz="1000"/>
          </a:pPr>
          <a:r>
            <a:rPr lang="en-US" sz="2000" b="1" i="0" u="none" strike="noStrike" baseline="0">
              <a:solidFill>
                <a:srgbClr val="000080"/>
              </a:solidFill>
              <a:latin typeface="Frutiger 45 Light"/>
            </a:rPr>
            <a:t>T H O M S O N   F I N A N C I A L</a:t>
          </a:r>
        </a:p>
      </xdr:txBody>
    </xdr:sp>
    <xdr:clientData/>
  </xdr:twoCellAnchor>
  <xdr:twoCellAnchor>
    <xdr:from>
      <xdr:col>3</xdr:col>
      <xdr:colOff>104775</xdr:colOff>
      <xdr:row>0</xdr:row>
      <xdr:rowOff>0</xdr:rowOff>
    </xdr:from>
    <xdr:to>
      <xdr:col>27</xdr:col>
      <xdr:colOff>95250</xdr:colOff>
      <xdr:row>0</xdr:row>
      <xdr:rowOff>0</xdr:rowOff>
    </xdr:to>
    <xdr:pic>
      <xdr:nvPicPr>
        <xdr:cNvPr id="1675171" name="Picture 178" descr="Thomson Logo (replaced)"/>
        <xdr:cNvPicPr>
          <a:picLocks noChangeAspect="1" noChangeArrowheads="1"/>
        </xdr:cNvPicPr>
      </xdr:nvPicPr>
      <xdr:blipFill>
        <a:blip xmlns:r="http://schemas.openxmlformats.org/officeDocument/2006/relationships" r:embed="rId3"/>
        <a:srcRect/>
        <a:stretch>
          <a:fillRect/>
        </a:stretch>
      </xdr:blipFill>
      <xdr:spPr bwMode="auto">
        <a:xfrm>
          <a:off x="466725" y="0"/>
          <a:ext cx="2800350" cy="0"/>
        </a:xfrm>
        <a:prstGeom prst="rect">
          <a:avLst/>
        </a:prstGeom>
        <a:noFill/>
        <a:ln w="9525">
          <a:noFill/>
          <a:miter lim="800000"/>
          <a:headEnd/>
          <a:tailEnd/>
        </a:ln>
      </xdr:spPr>
    </xdr:pic>
    <xdr:clientData/>
  </xdr:twoCellAnchor>
  <xdr:twoCellAnchor>
    <xdr:from>
      <xdr:col>92</xdr:col>
      <xdr:colOff>85725</xdr:colOff>
      <xdr:row>0</xdr:row>
      <xdr:rowOff>0</xdr:rowOff>
    </xdr:from>
    <xdr:to>
      <xdr:col>132</xdr:col>
      <xdr:colOff>66675</xdr:colOff>
      <xdr:row>0</xdr:row>
      <xdr:rowOff>0</xdr:rowOff>
    </xdr:to>
    <xdr:sp macro="" textlink="">
      <xdr:nvSpPr>
        <xdr:cNvPr id="1203" name="Text Box 179"/>
        <xdr:cNvSpPr txBox="1">
          <a:spLocks noChangeArrowheads="1"/>
        </xdr:cNvSpPr>
      </xdr:nvSpPr>
      <xdr:spPr bwMode="auto">
        <a:xfrm>
          <a:off x="10706100" y="0"/>
          <a:ext cx="4552950" cy="0"/>
        </a:xfrm>
        <a:prstGeom prst="rect">
          <a:avLst/>
        </a:prstGeom>
        <a:solidFill>
          <a:srgbClr val="FFCC00"/>
        </a:solidFill>
        <a:ln w="9525">
          <a:solidFill>
            <a:srgbClr val="FFCC00"/>
          </a:solidFill>
          <a:miter lim="800000"/>
          <a:headEnd/>
          <a:tailEnd/>
        </a:ln>
      </xdr:spPr>
      <xdr:txBody>
        <a:bodyPr vertOverflow="clip" wrap="square" lIns="190500" tIns="123825" rIns="190500" bIns="95250" anchor="t" upright="1"/>
        <a:lstStyle/>
        <a:p>
          <a:pPr algn="l" rtl="0">
            <a:defRPr sz="1000"/>
          </a:pPr>
          <a:r>
            <a:rPr lang="en-US" sz="2000" b="1" i="0" u="none" strike="noStrike" baseline="0">
              <a:solidFill>
                <a:srgbClr val="000080"/>
              </a:solidFill>
              <a:latin typeface="Arial"/>
              <a:cs typeface="Arial"/>
            </a:rPr>
            <a:t>T H O M S O N   F I N A N C I A L</a:t>
          </a:r>
        </a:p>
      </xdr:txBody>
    </xdr:sp>
    <xdr:clientData/>
  </xdr:twoCellAnchor>
  <xdr:twoCellAnchor>
    <xdr:from>
      <xdr:col>92</xdr:col>
      <xdr:colOff>85725</xdr:colOff>
      <xdr:row>0</xdr:row>
      <xdr:rowOff>0</xdr:rowOff>
    </xdr:from>
    <xdr:to>
      <xdr:col>132</xdr:col>
      <xdr:colOff>66675</xdr:colOff>
      <xdr:row>0</xdr:row>
      <xdr:rowOff>0</xdr:rowOff>
    </xdr:to>
    <xdr:sp macro="" textlink="">
      <xdr:nvSpPr>
        <xdr:cNvPr id="1206" name="Text Box 182"/>
        <xdr:cNvSpPr txBox="1">
          <a:spLocks noChangeArrowheads="1"/>
        </xdr:cNvSpPr>
      </xdr:nvSpPr>
      <xdr:spPr bwMode="auto">
        <a:xfrm>
          <a:off x="10706100" y="0"/>
          <a:ext cx="4552950" cy="0"/>
        </a:xfrm>
        <a:prstGeom prst="rect">
          <a:avLst/>
        </a:prstGeom>
        <a:solidFill>
          <a:srgbClr val="FFCC00"/>
        </a:solidFill>
        <a:ln w="9525">
          <a:solidFill>
            <a:srgbClr val="FFCC00"/>
          </a:solidFill>
          <a:miter lim="800000"/>
          <a:headEnd/>
          <a:tailEnd/>
        </a:ln>
      </xdr:spPr>
      <xdr:txBody>
        <a:bodyPr vertOverflow="clip" wrap="square" lIns="190500" tIns="123825" rIns="190500" bIns="95250" anchor="t" upright="1"/>
        <a:lstStyle/>
        <a:p>
          <a:pPr algn="l" rtl="0">
            <a:defRPr sz="1000"/>
          </a:pPr>
          <a:r>
            <a:rPr lang="en-US" sz="2000" b="1" i="0" u="none" strike="noStrike" baseline="0">
              <a:solidFill>
                <a:srgbClr val="000080"/>
              </a:solidFill>
              <a:latin typeface="Arial"/>
              <a:cs typeface="Arial"/>
            </a:rPr>
            <a:t>T H O M S O N   F I N A N C I A L</a:t>
          </a:r>
        </a:p>
      </xdr:txBody>
    </xdr:sp>
    <xdr:clientData/>
  </xdr:twoCellAnchor>
  <xdr:twoCellAnchor>
    <xdr:from>
      <xdr:col>92</xdr:col>
      <xdr:colOff>85725</xdr:colOff>
      <xdr:row>0</xdr:row>
      <xdr:rowOff>0</xdr:rowOff>
    </xdr:from>
    <xdr:to>
      <xdr:col>132</xdr:col>
      <xdr:colOff>66675</xdr:colOff>
      <xdr:row>0</xdr:row>
      <xdr:rowOff>0</xdr:rowOff>
    </xdr:to>
    <xdr:sp macro="" textlink="">
      <xdr:nvSpPr>
        <xdr:cNvPr id="1207" name="Text Box 183"/>
        <xdr:cNvSpPr txBox="1">
          <a:spLocks noChangeArrowheads="1"/>
        </xdr:cNvSpPr>
      </xdr:nvSpPr>
      <xdr:spPr bwMode="auto">
        <a:xfrm>
          <a:off x="10706100" y="0"/>
          <a:ext cx="4552950" cy="0"/>
        </a:xfrm>
        <a:prstGeom prst="rect">
          <a:avLst/>
        </a:prstGeom>
        <a:solidFill>
          <a:srgbClr val="FFCC00"/>
        </a:solidFill>
        <a:ln w="9525">
          <a:solidFill>
            <a:srgbClr val="FFCC00"/>
          </a:solidFill>
          <a:miter lim="800000"/>
          <a:headEnd/>
          <a:tailEnd/>
        </a:ln>
      </xdr:spPr>
      <xdr:txBody>
        <a:bodyPr vertOverflow="clip" wrap="square" lIns="190500" tIns="123825" rIns="190500" bIns="95250" anchor="t" upright="1"/>
        <a:lstStyle/>
        <a:p>
          <a:pPr algn="l" rtl="0">
            <a:defRPr sz="1000"/>
          </a:pPr>
          <a:r>
            <a:rPr lang="en-US" sz="2000" b="1" i="0" u="none" strike="noStrike" baseline="0">
              <a:solidFill>
                <a:srgbClr val="000080"/>
              </a:solidFill>
              <a:latin typeface="Arial"/>
              <a:cs typeface="Arial"/>
            </a:rPr>
            <a:t>T H O M S O N   F I N A N C I A L</a:t>
          </a:r>
        </a:p>
      </xdr:txBody>
    </xdr:sp>
    <xdr:clientData/>
  </xdr:twoCellAnchor>
  <xdr:twoCellAnchor>
    <xdr:from>
      <xdr:col>92</xdr:col>
      <xdr:colOff>85725</xdr:colOff>
      <xdr:row>0</xdr:row>
      <xdr:rowOff>0</xdr:rowOff>
    </xdr:from>
    <xdr:to>
      <xdr:col>132</xdr:col>
      <xdr:colOff>66675</xdr:colOff>
      <xdr:row>0</xdr:row>
      <xdr:rowOff>0</xdr:rowOff>
    </xdr:to>
    <xdr:sp macro="" textlink="">
      <xdr:nvSpPr>
        <xdr:cNvPr id="1265" name="Text Box 241"/>
        <xdr:cNvSpPr txBox="1">
          <a:spLocks noChangeArrowheads="1"/>
        </xdr:cNvSpPr>
      </xdr:nvSpPr>
      <xdr:spPr bwMode="auto">
        <a:xfrm>
          <a:off x="10706100" y="0"/>
          <a:ext cx="4552950" cy="0"/>
        </a:xfrm>
        <a:prstGeom prst="rect">
          <a:avLst/>
        </a:prstGeom>
        <a:solidFill>
          <a:srgbClr val="FFCC00"/>
        </a:solidFill>
        <a:ln w="9525">
          <a:solidFill>
            <a:srgbClr val="FFCC00"/>
          </a:solidFill>
          <a:miter lim="800000"/>
          <a:headEnd/>
          <a:tailEnd/>
        </a:ln>
      </xdr:spPr>
      <xdr:txBody>
        <a:bodyPr vertOverflow="clip" wrap="square" lIns="190500" tIns="123825" rIns="190500" bIns="95250" anchor="t" upright="1"/>
        <a:lstStyle/>
        <a:p>
          <a:pPr algn="l" rtl="0">
            <a:defRPr sz="1000"/>
          </a:pPr>
          <a:r>
            <a:rPr lang="en-US" sz="2000" b="1" i="0" u="none" strike="noStrike" baseline="0">
              <a:solidFill>
                <a:srgbClr val="000080"/>
              </a:solidFill>
              <a:latin typeface="Arial"/>
              <a:cs typeface="Arial"/>
            </a:rPr>
            <a:t>T H O M S O N   F I N A N C I A L</a:t>
          </a:r>
        </a:p>
      </xdr:txBody>
    </xdr:sp>
    <xdr:clientData/>
  </xdr:twoCellAnchor>
  <xdr:twoCellAnchor>
    <xdr:from>
      <xdr:col>3</xdr:col>
      <xdr:colOff>104775</xdr:colOff>
      <xdr:row>0</xdr:row>
      <xdr:rowOff>0</xdr:rowOff>
    </xdr:from>
    <xdr:to>
      <xdr:col>27</xdr:col>
      <xdr:colOff>95250</xdr:colOff>
      <xdr:row>0</xdr:row>
      <xdr:rowOff>0</xdr:rowOff>
    </xdr:to>
    <xdr:pic>
      <xdr:nvPicPr>
        <xdr:cNvPr id="1675176" name="Picture 260" descr="Thomson Logo (replaced)"/>
        <xdr:cNvPicPr>
          <a:picLocks noChangeAspect="1" noChangeArrowheads="1"/>
        </xdr:cNvPicPr>
      </xdr:nvPicPr>
      <xdr:blipFill>
        <a:blip xmlns:r="http://schemas.openxmlformats.org/officeDocument/2006/relationships" r:embed="rId3"/>
        <a:srcRect/>
        <a:stretch>
          <a:fillRect/>
        </a:stretch>
      </xdr:blipFill>
      <xdr:spPr bwMode="auto">
        <a:xfrm>
          <a:off x="466725" y="0"/>
          <a:ext cx="2800350" cy="0"/>
        </a:xfrm>
        <a:prstGeom prst="rect">
          <a:avLst/>
        </a:prstGeom>
        <a:noFill/>
        <a:ln w="9525">
          <a:noFill/>
          <a:miter lim="800000"/>
          <a:headEnd/>
          <a:tailEnd/>
        </a:ln>
      </xdr:spPr>
    </xdr:pic>
    <xdr:clientData/>
  </xdr:twoCellAnchor>
  <xdr:twoCellAnchor>
    <xdr:from>
      <xdr:col>3</xdr:col>
      <xdr:colOff>104775</xdr:colOff>
      <xdr:row>0</xdr:row>
      <xdr:rowOff>0</xdr:rowOff>
    </xdr:from>
    <xdr:to>
      <xdr:col>27</xdr:col>
      <xdr:colOff>95250</xdr:colOff>
      <xdr:row>0</xdr:row>
      <xdr:rowOff>0</xdr:rowOff>
    </xdr:to>
    <xdr:pic>
      <xdr:nvPicPr>
        <xdr:cNvPr id="1675177" name="Picture 262" descr="Thomson Logo (replaced)"/>
        <xdr:cNvPicPr>
          <a:picLocks noChangeAspect="1" noChangeArrowheads="1"/>
        </xdr:cNvPicPr>
      </xdr:nvPicPr>
      <xdr:blipFill>
        <a:blip xmlns:r="http://schemas.openxmlformats.org/officeDocument/2006/relationships" r:embed="rId3"/>
        <a:srcRect/>
        <a:stretch>
          <a:fillRect/>
        </a:stretch>
      </xdr:blipFill>
      <xdr:spPr bwMode="auto">
        <a:xfrm>
          <a:off x="466725" y="0"/>
          <a:ext cx="2800350" cy="0"/>
        </a:xfrm>
        <a:prstGeom prst="rect">
          <a:avLst/>
        </a:prstGeom>
        <a:noFill/>
        <a:ln w="9525">
          <a:noFill/>
          <a:miter lim="800000"/>
          <a:headEnd/>
          <a:tailEnd/>
        </a:ln>
      </xdr:spPr>
    </xdr:pic>
    <xdr:clientData/>
  </xdr:twoCellAnchor>
  <xdr:twoCellAnchor>
    <xdr:from>
      <xdr:col>36</xdr:col>
      <xdr:colOff>28575</xdr:colOff>
      <xdr:row>248</xdr:row>
      <xdr:rowOff>0</xdr:rowOff>
    </xdr:from>
    <xdr:to>
      <xdr:col>119</xdr:col>
      <xdr:colOff>47625</xdr:colOff>
      <xdr:row>248</xdr:row>
      <xdr:rowOff>0</xdr:rowOff>
    </xdr:to>
    <xdr:graphicFrame macro="">
      <xdr:nvGraphicFramePr>
        <xdr:cNvPr id="1675178" name="Chart 2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39</xdr:col>
      <xdr:colOff>0</xdr:colOff>
      <xdr:row>248</xdr:row>
      <xdr:rowOff>0</xdr:rowOff>
    </xdr:from>
    <xdr:to>
      <xdr:col>115</xdr:col>
      <xdr:colOff>0</xdr:colOff>
      <xdr:row>248</xdr:row>
      <xdr:rowOff>0</xdr:rowOff>
    </xdr:to>
    <xdr:graphicFrame macro="">
      <xdr:nvGraphicFramePr>
        <xdr:cNvPr id="1675179" name="Chart 2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38100</xdr:colOff>
      <xdr:row>248</xdr:row>
      <xdr:rowOff>0</xdr:rowOff>
    </xdr:from>
    <xdr:to>
      <xdr:col>87</xdr:col>
      <xdr:colOff>95250</xdr:colOff>
      <xdr:row>248</xdr:row>
      <xdr:rowOff>0</xdr:rowOff>
    </xdr:to>
    <xdr:graphicFrame macro="">
      <xdr:nvGraphicFramePr>
        <xdr:cNvPr id="1675180" name="Chart 3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38100</xdr:colOff>
      <xdr:row>248</xdr:row>
      <xdr:rowOff>0</xdr:rowOff>
    </xdr:from>
    <xdr:to>
      <xdr:col>87</xdr:col>
      <xdr:colOff>95250</xdr:colOff>
      <xdr:row>248</xdr:row>
      <xdr:rowOff>0</xdr:rowOff>
    </xdr:to>
    <xdr:graphicFrame macro="">
      <xdr:nvGraphicFramePr>
        <xdr:cNvPr id="1675181" name="Chart 3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38100</xdr:colOff>
      <xdr:row>248</xdr:row>
      <xdr:rowOff>0</xdr:rowOff>
    </xdr:from>
    <xdr:to>
      <xdr:col>87</xdr:col>
      <xdr:colOff>95250</xdr:colOff>
      <xdr:row>248</xdr:row>
      <xdr:rowOff>0</xdr:rowOff>
    </xdr:to>
    <xdr:graphicFrame macro="">
      <xdr:nvGraphicFramePr>
        <xdr:cNvPr id="1675182" name="Chart 3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28575</xdr:colOff>
      <xdr:row>248</xdr:row>
      <xdr:rowOff>0</xdr:rowOff>
    </xdr:from>
    <xdr:to>
      <xdr:col>119</xdr:col>
      <xdr:colOff>47625</xdr:colOff>
      <xdr:row>248</xdr:row>
      <xdr:rowOff>0</xdr:rowOff>
    </xdr:to>
    <xdr:graphicFrame macro="">
      <xdr:nvGraphicFramePr>
        <xdr:cNvPr id="1675183" name="Chart 3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39</xdr:col>
      <xdr:colOff>0</xdr:colOff>
      <xdr:row>248</xdr:row>
      <xdr:rowOff>0</xdr:rowOff>
    </xdr:from>
    <xdr:to>
      <xdr:col>115</xdr:col>
      <xdr:colOff>0</xdr:colOff>
      <xdr:row>248</xdr:row>
      <xdr:rowOff>0</xdr:rowOff>
    </xdr:to>
    <xdr:graphicFrame macro="">
      <xdr:nvGraphicFramePr>
        <xdr:cNvPr id="1675184" name="Chart 3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38100</xdr:colOff>
      <xdr:row>248</xdr:row>
      <xdr:rowOff>0</xdr:rowOff>
    </xdr:from>
    <xdr:to>
      <xdr:col>87</xdr:col>
      <xdr:colOff>95250</xdr:colOff>
      <xdr:row>248</xdr:row>
      <xdr:rowOff>0</xdr:rowOff>
    </xdr:to>
    <xdr:graphicFrame macro="">
      <xdr:nvGraphicFramePr>
        <xdr:cNvPr id="1675185" name="Chart 3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38100</xdr:colOff>
      <xdr:row>248</xdr:row>
      <xdr:rowOff>0</xdr:rowOff>
    </xdr:from>
    <xdr:to>
      <xdr:col>87</xdr:col>
      <xdr:colOff>95250</xdr:colOff>
      <xdr:row>248</xdr:row>
      <xdr:rowOff>0</xdr:rowOff>
    </xdr:to>
    <xdr:graphicFrame macro="">
      <xdr:nvGraphicFramePr>
        <xdr:cNvPr id="1675186" name="Chart 3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38100</xdr:colOff>
      <xdr:row>248</xdr:row>
      <xdr:rowOff>0</xdr:rowOff>
    </xdr:from>
    <xdr:to>
      <xdr:col>87</xdr:col>
      <xdr:colOff>95250</xdr:colOff>
      <xdr:row>248</xdr:row>
      <xdr:rowOff>0</xdr:rowOff>
    </xdr:to>
    <xdr:graphicFrame macro="">
      <xdr:nvGraphicFramePr>
        <xdr:cNvPr id="1675187" name="Chart 3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36</xdr:col>
      <xdr:colOff>28575</xdr:colOff>
      <xdr:row>248</xdr:row>
      <xdr:rowOff>0</xdr:rowOff>
    </xdr:from>
    <xdr:to>
      <xdr:col>119</xdr:col>
      <xdr:colOff>47625</xdr:colOff>
      <xdr:row>248</xdr:row>
      <xdr:rowOff>0</xdr:rowOff>
    </xdr:to>
    <xdr:graphicFrame macro="">
      <xdr:nvGraphicFramePr>
        <xdr:cNvPr id="1675188" name="Chart 3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39</xdr:col>
      <xdr:colOff>0</xdr:colOff>
      <xdr:row>248</xdr:row>
      <xdr:rowOff>0</xdr:rowOff>
    </xdr:from>
    <xdr:to>
      <xdr:col>115</xdr:col>
      <xdr:colOff>0</xdr:colOff>
      <xdr:row>248</xdr:row>
      <xdr:rowOff>0</xdr:rowOff>
    </xdr:to>
    <xdr:graphicFrame macro="">
      <xdr:nvGraphicFramePr>
        <xdr:cNvPr id="1675189"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38100</xdr:colOff>
      <xdr:row>248</xdr:row>
      <xdr:rowOff>0</xdr:rowOff>
    </xdr:from>
    <xdr:to>
      <xdr:col>87</xdr:col>
      <xdr:colOff>95250</xdr:colOff>
      <xdr:row>248</xdr:row>
      <xdr:rowOff>0</xdr:rowOff>
    </xdr:to>
    <xdr:graphicFrame macro="">
      <xdr:nvGraphicFramePr>
        <xdr:cNvPr id="1675190" name="Chart 3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38100</xdr:colOff>
      <xdr:row>248</xdr:row>
      <xdr:rowOff>0</xdr:rowOff>
    </xdr:from>
    <xdr:to>
      <xdr:col>87</xdr:col>
      <xdr:colOff>95250</xdr:colOff>
      <xdr:row>248</xdr:row>
      <xdr:rowOff>0</xdr:rowOff>
    </xdr:to>
    <xdr:graphicFrame macro="">
      <xdr:nvGraphicFramePr>
        <xdr:cNvPr id="1675191" name="Chart 3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38100</xdr:colOff>
      <xdr:row>248</xdr:row>
      <xdr:rowOff>0</xdr:rowOff>
    </xdr:from>
    <xdr:to>
      <xdr:col>87</xdr:col>
      <xdr:colOff>95250</xdr:colOff>
      <xdr:row>248</xdr:row>
      <xdr:rowOff>0</xdr:rowOff>
    </xdr:to>
    <xdr:graphicFrame macro="">
      <xdr:nvGraphicFramePr>
        <xdr:cNvPr id="1675192" name="Chart 3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85</xdr:col>
      <xdr:colOff>0</xdr:colOff>
      <xdr:row>248</xdr:row>
      <xdr:rowOff>0</xdr:rowOff>
    </xdr:from>
    <xdr:to>
      <xdr:col>132</xdr:col>
      <xdr:colOff>0</xdr:colOff>
      <xdr:row>248</xdr:row>
      <xdr:rowOff>0</xdr:rowOff>
    </xdr:to>
    <xdr:graphicFrame macro="">
      <xdr:nvGraphicFramePr>
        <xdr:cNvPr id="1675193" name="Chart 3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84</xdr:col>
      <xdr:colOff>0</xdr:colOff>
      <xdr:row>248</xdr:row>
      <xdr:rowOff>0</xdr:rowOff>
    </xdr:from>
    <xdr:to>
      <xdr:col>133</xdr:col>
      <xdr:colOff>0</xdr:colOff>
      <xdr:row>248</xdr:row>
      <xdr:rowOff>0</xdr:rowOff>
    </xdr:to>
    <xdr:graphicFrame macro="">
      <xdr:nvGraphicFramePr>
        <xdr:cNvPr id="1675194" name="Chart 3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52</xdr:col>
      <xdr:colOff>0</xdr:colOff>
      <xdr:row>248</xdr:row>
      <xdr:rowOff>0</xdr:rowOff>
    </xdr:from>
    <xdr:to>
      <xdr:col>133</xdr:col>
      <xdr:colOff>0</xdr:colOff>
      <xdr:row>248</xdr:row>
      <xdr:rowOff>0</xdr:rowOff>
    </xdr:to>
    <xdr:graphicFrame macro="">
      <xdr:nvGraphicFramePr>
        <xdr:cNvPr id="1675195" name="Chart 6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84</xdr:col>
      <xdr:colOff>0</xdr:colOff>
      <xdr:row>248</xdr:row>
      <xdr:rowOff>0</xdr:rowOff>
    </xdr:from>
    <xdr:to>
      <xdr:col>132</xdr:col>
      <xdr:colOff>76200</xdr:colOff>
      <xdr:row>248</xdr:row>
      <xdr:rowOff>0</xdr:rowOff>
    </xdr:to>
    <xdr:graphicFrame macro="">
      <xdr:nvGraphicFramePr>
        <xdr:cNvPr id="1675196" name="Chart 7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97</xdr:col>
      <xdr:colOff>95250</xdr:colOff>
      <xdr:row>195</xdr:row>
      <xdr:rowOff>76200</xdr:rowOff>
    </xdr:from>
    <xdr:to>
      <xdr:col>140</xdr:col>
      <xdr:colOff>9525</xdr:colOff>
      <xdr:row>240</xdr:row>
      <xdr:rowOff>9525</xdr:rowOff>
    </xdr:to>
    <xdr:sp macro="" textlink="">
      <xdr:nvSpPr>
        <xdr:cNvPr id="1754" name="Text Box 730"/>
        <xdr:cNvSpPr txBox="1">
          <a:spLocks noChangeArrowheads="1"/>
        </xdr:cNvSpPr>
      </xdr:nvSpPr>
      <xdr:spPr bwMode="auto">
        <a:xfrm>
          <a:off x="11287125" y="27936825"/>
          <a:ext cx="4829175" cy="9353550"/>
        </a:xfrm>
        <a:prstGeom prst="rect">
          <a:avLst/>
        </a:prstGeom>
        <a:solidFill>
          <a:srgbClr val="D2D3AF"/>
        </a:solidFill>
        <a:ln w="9525">
          <a:solidFill>
            <a:srgbClr val="D2D3AF"/>
          </a:solidFill>
          <a:miter lim="800000"/>
          <a:headEnd/>
          <a:tailEnd/>
        </a:ln>
      </xdr:spPr>
      <xdr:txBody>
        <a:bodyPr vertOverflow="clip" wrap="square" lIns="190500" tIns="123825" rIns="190500" bIns="95250" anchor="t" upright="1"/>
        <a:lstStyle/>
        <a:p>
          <a:pPr algn="l" rtl="0">
            <a:defRPr sz="1000"/>
          </a:pPr>
          <a:r>
            <a:rPr lang="en-US" sz="1400" b="1" i="0" u="none" strike="noStrike" baseline="0">
              <a:solidFill>
                <a:srgbClr val="000000"/>
              </a:solidFill>
              <a:latin typeface="Arial"/>
              <a:cs typeface="Arial"/>
            </a:rPr>
            <a:t>About Thomson ONE Private Equity</a:t>
          </a:r>
          <a:endParaRPr lang="en-US" sz="1400" b="0" i="0" u="none" strike="noStrike" baseline="0">
            <a:solidFill>
              <a:srgbClr val="000000"/>
            </a:solidFill>
            <a:latin typeface="Arial"/>
            <a:cs typeface="Arial"/>
          </a:endParaRPr>
        </a:p>
        <a:p>
          <a:pPr algn="l" rtl="0">
            <a:defRPr sz="1000"/>
          </a:pP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00"/>
              </a:solidFill>
              <a:latin typeface="Arial"/>
              <a:cs typeface="Arial"/>
            </a:rPr>
            <a:t>The Private Equity module is available as an add-on to ThomsonONE.com Investment Banking and includes over 30 years of daily-updated history covering buyouts, private equity funds, firms, executives, portfolio companies and limited partners around the world.</a:t>
          </a:r>
        </a:p>
        <a:p>
          <a:pPr algn="l" rtl="0">
            <a:defRPr sz="1000"/>
          </a:pP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00"/>
              </a:solidFill>
              <a:latin typeface="Arial"/>
              <a:cs typeface="Arial"/>
            </a:rPr>
            <a:t>The </a:t>
          </a:r>
          <a:r>
            <a:rPr lang="en-US" sz="1400" b="1" i="0" u="none" strike="noStrike" baseline="0">
              <a:solidFill>
                <a:srgbClr val="000000"/>
              </a:solidFill>
              <a:latin typeface="Arial"/>
              <a:cs typeface="Arial"/>
            </a:rPr>
            <a:t>Private Equity module</a:t>
          </a:r>
          <a:r>
            <a:rPr lang="en-US" sz="1400" b="0" i="0" u="none" strike="noStrike" baseline="0">
              <a:solidFill>
                <a:srgbClr val="000000"/>
              </a:solidFill>
              <a:latin typeface="Arial"/>
              <a:cs typeface="Arial"/>
            </a:rPr>
            <a:t> is the premier source for comprehensive information on buyout and venture firms and their funds, executives, private equity backed companies, and limited partners. It also provides analytics on fund performance, commitments, disbursements, and statistics. </a:t>
          </a:r>
        </a:p>
        <a:p>
          <a:pPr algn="l" rtl="0">
            <a:defRPr sz="1000"/>
          </a:pPr>
          <a:endParaRPr lang="en-US" sz="1400" b="0" i="0" u="none" strike="noStrike" baseline="0">
            <a:solidFill>
              <a:srgbClr val="000000"/>
            </a:solidFill>
            <a:latin typeface="Arial"/>
            <a:cs typeface="Arial"/>
          </a:endParaRPr>
        </a:p>
        <a:p>
          <a:pPr algn="l" rtl="0">
            <a:defRPr sz="1000"/>
          </a:pP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00"/>
              </a:solidFill>
              <a:latin typeface="Arial"/>
              <a:cs typeface="Arial"/>
            </a:rPr>
            <a:t>If you are not a subscriber and want to find out more about ThomsonONE.com, please contact </a:t>
          </a:r>
        </a:p>
        <a:p>
          <a:pPr algn="l" rtl="0">
            <a:defRPr sz="1000"/>
          </a:pP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00"/>
              </a:solidFill>
              <a:latin typeface="Arial"/>
              <a:cs typeface="Arial"/>
            </a:rPr>
            <a:t>Kai Soriano-Sta Cruz </a:t>
          </a:r>
        </a:p>
        <a:p>
          <a:pPr algn="l" rtl="0">
            <a:defRPr sz="1000"/>
          </a:pPr>
          <a:r>
            <a:rPr lang="en-US" sz="1400" b="0" i="0" u="sng" strike="noStrike" baseline="0">
              <a:solidFill>
                <a:srgbClr val="0000FF"/>
              </a:solidFill>
              <a:latin typeface="Arial"/>
              <a:cs typeface="Arial"/>
            </a:rPr>
            <a:t>Kai.Soriano-StaCruz@thomsonreuters.com</a:t>
          </a: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00"/>
              </a:solidFill>
              <a:latin typeface="Arial"/>
              <a:cs typeface="Arial"/>
            </a:rPr>
            <a:t/>
          </a:r>
          <a:br>
            <a:rPr lang="en-US" sz="1400" b="0" i="0" u="none" strike="noStrike" baseline="0">
              <a:solidFill>
                <a:srgbClr val="000000"/>
              </a:solidFill>
              <a:latin typeface="Arial"/>
              <a:cs typeface="Arial"/>
            </a:rPr>
          </a:br>
          <a:endParaRPr lang="en-US" sz="1400" b="0" i="0" u="none" strike="noStrike" baseline="0">
            <a:solidFill>
              <a:srgbClr val="000000"/>
            </a:solidFill>
            <a:latin typeface="Arial"/>
            <a:cs typeface="Arial"/>
          </a:endParaRPr>
        </a:p>
        <a:p>
          <a:pPr algn="l" rtl="0">
            <a:defRPr sz="1000"/>
          </a:pPr>
          <a:r>
            <a:rPr lang="en-US" sz="1400" b="1" i="0" u="none" strike="noStrike" baseline="0">
              <a:solidFill>
                <a:srgbClr val="000000"/>
              </a:solidFill>
              <a:latin typeface="Arial"/>
              <a:cs typeface="Arial"/>
            </a:rPr>
            <a:t>Research Contacts</a:t>
          </a: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00"/>
              </a:solidFill>
              <a:latin typeface="Arial"/>
              <a:cs typeface="Arial"/>
            </a:rPr>
            <a:t>Elaine Tan</a:t>
          </a:r>
        </a:p>
        <a:p>
          <a:pPr algn="l" rtl="0">
            <a:defRPr sz="1000"/>
          </a:pPr>
          <a:r>
            <a:rPr lang="en-US" sz="1400" b="0" i="0" u="none" strike="noStrike" baseline="0">
              <a:solidFill>
                <a:srgbClr val="000000"/>
              </a:solidFill>
              <a:latin typeface="Arial"/>
              <a:cs typeface="Arial"/>
            </a:rPr>
            <a:t>Elaine.Tan@thomsonreuters.com</a:t>
          </a:r>
          <a:br>
            <a:rPr lang="en-US" sz="1400" b="0" i="0" u="none" strike="noStrike" baseline="0">
              <a:solidFill>
                <a:srgbClr val="000000"/>
              </a:solidFill>
              <a:latin typeface="Arial"/>
              <a:cs typeface="Arial"/>
            </a:rPr>
          </a:br>
          <a:r>
            <a:rPr lang="en-US" sz="1400" b="0" i="0" u="none" strike="noStrike" baseline="0">
              <a:solidFill>
                <a:srgbClr val="000000"/>
              </a:solidFill>
              <a:latin typeface="Arial"/>
              <a:cs typeface="Arial"/>
            </a:rPr>
            <a:t/>
          </a:r>
          <a:br>
            <a:rPr lang="en-US" sz="1400" b="0" i="0" u="none" strike="noStrike" baseline="0">
              <a:solidFill>
                <a:srgbClr val="000000"/>
              </a:solidFill>
              <a:latin typeface="Arial"/>
              <a:cs typeface="Arial"/>
            </a:rPr>
          </a:br>
          <a:r>
            <a:rPr lang="en-US" sz="1400" b="0" i="0" u="none" strike="noStrike" baseline="0">
              <a:solidFill>
                <a:srgbClr val="000000"/>
              </a:solidFill>
              <a:latin typeface="Arial"/>
              <a:cs typeface="Arial"/>
            </a:rPr>
            <a:t>Joseph Romulo Cruz </a:t>
          </a:r>
        </a:p>
        <a:p>
          <a:pPr algn="l" rtl="0">
            <a:defRPr sz="1000"/>
          </a:pPr>
          <a:r>
            <a:rPr lang="en-US" sz="1400" b="0" i="0" u="none" strike="noStrike" baseline="0">
              <a:solidFill>
                <a:srgbClr val="000000"/>
              </a:solidFill>
              <a:latin typeface="Arial"/>
              <a:cs typeface="Arial"/>
            </a:rPr>
            <a:t>Joseph.Cruz@thomsonreuters.com</a:t>
          </a:r>
        </a:p>
        <a:p>
          <a:pPr algn="l" rtl="0">
            <a:defRPr sz="1000"/>
          </a:pPr>
          <a:endParaRPr lang="en-US" sz="1400" b="0" i="0" u="none" strike="noStrike" baseline="0">
            <a:solidFill>
              <a:srgbClr val="000000"/>
            </a:solidFill>
            <a:latin typeface="Frutiger 45 Light"/>
          </a:endParaRPr>
        </a:p>
        <a:p>
          <a:pPr algn="l" rtl="0">
            <a:defRPr sz="1000"/>
          </a:pPr>
          <a:endParaRPr lang="en-US" sz="1400" b="0" i="0" u="none" strike="noStrike" baseline="0">
            <a:solidFill>
              <a:srgbClr val="000000"/>
            </a:solidFill>
            <a:latin typeface="Frutiger 45 Light"/>
          </a:endParaRPr>
        </a:p>
      </xdr:txBody>
    </xdr:sp>
    <xdr:clientData/>
  </xdr:twoCellAnchor>
  <xdr:twoCellAnchor>
    <xdr:from>
      <xdr:col>1</xdr:col>
      <xdr:colOff>2116</xdr:colOff>
      <xdr:row>13</xdr:row>
      <xdr:rowOff>1</xdr:rowOff>
    </xdr:from>
    <xdr:to>
      <xdr:col>32</xdr:col>
      <xdr:colOff>2116</xdr:colOff>
      <xdr:row>30</xdr:row>
      <xdr:rowOff>101600</xdr:rowOff>
    </xdr:to>
    <xdr:sp macro="" textlink="">
      <xdr:nvSpPr>
        <xdr:cNvPr id="44" name="Text Box 725"/>
        <xdr:cNvSpPr txBox="1">
          <a:spLocks noChangeArrowheads="1"/>
        </xdr:cNvSpPr>
      </xdr:nvSpPr>
      <xdr:spPr bwMode="auto">
        <a:xfrm>
          <a:off x="116416" y="2806701"/>
          <a:ext cx="3683000" cy="3771899"/>
        </a:xfrm>
        <a:prstGeom prst="rect">
          <a:avLst/>
        </a:prstGeom>
        <a:solidFill>
          <a:schemeClr val="bg1">
            <a:lumMod val="85000"/>
          </a:schemeClr>
        </a:solidFill>
        <a:ln w="9525">
          <a:solidFill>
            <a:srgbClr val="D2D3AF"/>
          </a:solidFill>
          <a:miter lim="800000"/>
          <a:headEnd/>
          <a:tailEnd/>
        </a:ln>
      </xdr:spPr>
      <xdr:txBody>
        <a:bodyPr vertOverflow="clip" wrap="square" lIns="190500" tIns="123825" rIns="190500" bIns="95250" anchor="t" upright="1"/>
        <a:lstStyle/>
        <a:p>
          <a:pPr algn="ctr" rtl="0">
            <a:defRPr sz="1000"/>
          </a:pPr>
          <a:r>
            <a:rPr lang="en-US" sz="1600" b="1" i="0" u="none" strike="noStrike" baseline="0">
              <a:solidFill>
                <a:schemeClr val="tx1">
                  <a:lumMod val="50000"/>
                  <a:lumOff val="50000"/>
                </a:schemeClr>
              </a:solidFill>
              <a:latin typeface="Arial" pitchFamily="34" charset="0"/>
              <a:cs typeface="Arial" pitchFamily="34" charset="0"/>
            </a:rPr>
            <a:t>Thomson Reuters </a:t>
          </a:r>
        </a:p>
        <a:p>
          <a:pPr algn="ctr" rtl="0">
            <a:defRPr sz="1000"/>
          </a:pPr>
          <a:r>
            <a:rPr lang="en-US" sz="1100" b="1" i="0" u="none" strike="noStrike" baseline="0">
              <a:solidFill>
                <a:schemeClr val="tx1">
                  <a:lumMod val="50000"/>
                  <a:lumOff val="50000"/>
                </a:schemeClr>
              </a:solidFill>
              <a:latin typeface="Arial" pitchFamily="34" charset="0"/>
              <a:cs typeface="Arial" pitchFamily="34" charset="0"/>
            </a:rPr>
            <a:t>Media Contacts</a:t>
          </a:r>
          <a:endParaRPr lang="en-US" sz="1100" b="0" i="0" u="none" strike="noStrike" baseline="0">
            <a:solidFill>
              <a:schemeClr val="tx1">
                <a:lumMod val="50000"/>
                <a:lumOff val="50000"/>
              </a:schemeClr>
            </a:solidFill>
            <a:latin typeface="Arial" pitchFamily="34" charset="0"/>
            <a:cs typeface="Arial" pitchFamily="34" charset="0"/>
          </a:endParaRPr>
        </a:p>
        <a:p>
          <a:pPr algn="l" rtl="0">
            <a:defRPr sz="1000"/>
          </a:pPr>
          <a:r>
            <a:rPr lang="en-US" sz="1100" b="0" i="0" u="none" strike="noStrike" baseline="0">
              <a:solidFill>
                <a:schemeClr val="tx1">
                  <a:lumMod val="50000"/>
                  <a:lumOff val="50000"/>
                </a:schemeClr>
              </a:solidFill>
              <a:latin typeface="Arial" pitchFamily="34" charset="0"/>
              <a:cs typeface="Arial" pitchFamily="34" charset="0"/>
            </a:rPr>
            <a:t/>
          </a:r>
          <a:br>
            <a:rPr lang="en-US" sz="1100" b="0" i="0" u="none" strike="noStrike" baseline="0">
              <a:solidFill>
                <a:schemeClr val="tx1">
                  <a:lumMod val="50000"/>
                  <a:lumOff val="50000"/>
                </a:schemeClr>
              </a:solidFill>
              <a:latin typeface="Arial" pitchFamily="34" charset="0"/>
              <a:cs typeface="Arial" pitchFamily="34" charset="0"/>
            </a:rPr>
          </a:br>
          <a:r>
            <a:rPr lang="en-US" sz="1100" b="1" i="0" u="none" strike="noStrike" baseline="0">
              <a:solidFill>
                <a:schemeClr val="tx1">
                  <a:lumMod val="50000"/>
                  <a:lumOff val="50000"/>
                </a:schemeClr>
              </a:solidFill>
              <a:latin typeface="Arial" pitchFamily="34" charset="0"/>
              <a:cs typeface="Arial" pitchFamily="34" charset="0"/>
            </a:rPr>
            <a:t>Asia Pacific Public Relations: </a:t>
          </a:r>
          <a:r>
            <a:rPr lang="en-US" sz="1100" b="0" i="0" u="none" strike="noStrike" baseline="0">
              <a:solidFill>
                <a:schemeClr val="tx1">
                  <a:lumMod val="50000"/>
                  <a:lumOff val="50000"/>
                </a:schemeClr>
              </a:solidFill>
              <a:latin typeface="Arial" pitchFamily="34" charset="0"/>
              <a:cs typeface="Arial" pitchFamily="34" charset="0"/>
            </a:rPr>
            <a:t/>
          </a:r>
          <a:br>
            <a:rPr lang="en-US" sz="1100" b="0" i="0" u="none" strike="noStrike" baseline="0">
              <a:solidFill>
                <a:schemeClr val="tx1">
                  <a:lumMod val="50000"/>
                  <a:lumOff val="50000"/>
                </a:schemeClr>
              </a:solidFill>
              <a:latin typeface="Arial" pitchFamily="34" charset="0"/>
              <a:cs typeface="Arial" pitchFamily="34" charset="0"/>
            </a:rPr>
          </a:br>
          <a:r>
            <a:rPr lang="en-US" sz="1000" b="1" i="0" u="none" strike="noStrike" baseline="0">
              <a:solidFill>
                <a:schemeClr val="tx1">
                  <a:lumMod val="50000"/>
                  <a:lumOff val="50000"/>
                </a:schemeClr>
              </a:solidFill>
              <a:latin typeface="Arial" pitchFamily="34" charset="0"/>
              <a:cs typeface="Arial" pitchFamily="34" charset="0"/>
            </a:rPr>
            <a:t>Thomas Lau </a:t>
          </a:r>
          <a:r>
            <a:rPr lang="en-US" sz="1000" b="0" i="0" u="none" strike="noStrike" baseline="0">
              <a:solidFill>
                <a:schemeClr val="tx1">
                  <a:lumMod val="50000"/>
                  <a:lumOff val="50000"/>
                </a:schemeClr>
              </a:solidFill>
              <a:latin typeface="Arial" pitchFamily="34" charset="0"/>
              <a:cs typeface="Arial" pitchFamily="34" charset="0"/>
            </a:rPr>
            <a:t/>
          </a:r>
          <a:br>
            <a:rPr lang="en-US" sz="1000" b="0" i="0" u="none" strike="noStrike" baseline="0">
              <a:solidFill>
                <a:schemeClr val="tx1">
                  <a:lumMod val="50000"/>
                  <a:lumOff val="50000"/>
                </a:schemeClr>
              </a:solidFill>
              <a:latin typeface="Arial" pitchFamily="34" charset="0"/>
              <a:cs typeface="Arial" pitchFamily="34" charset="0"/>
            </a:rPr>
          </a:br>
          <a:r>
            <a:rPr lang="en-US" sz="1000" b="0" i="0" u="none" strike="noStrike" baseline="0">
              <a:solidFill>
                <a:schemeClr val="tx1">
                  <a:lumMod val="50000"/>
                  <a:lumOff val="50000"/>
                </a:schemeClr>
              </a:solidFill>
              <a:latin typeface="Arial" pitchFamily="34" charset="0"/>
              <a:cs typeface="Arial" pitchFamily="34" charset="0"/>
            </a:rPr>
            <a:t>thomas.lau@thomsonreuters.com</a:t>
          </a:r>
        </a:p>
        <a:p>
          <a:pPr algn="l" rtl="0">
            <a:defRPr sz="1000"/>
          </a:pPr>
          <a:r>
            <a:rPr lang="en-US" sz="1000" b="0" i="0" u="none" strike="noStrike" baseline="0">
              <a:solidFill>
                <a:schemeClr val="tx1">
                  <a:lumMod val="50000"/>
                  <a:lumOff val="50000"/>
                </a:schemeClr>
              </a:solidFill>
              <a:latin typeface="Arial" pitchFamily="34" charset="0"/>
              <a:cs typeface="Arial" pitchFamily="34" charset="0"/>
            </a:rPr>
            <a:t/>
          </a:r>
          <a:br>
            <a:rPr lang="en-US" sz="1000" b="0" i="0" u="none" strike="noStrike" baseline="0">
              <a:solidFill>
                <a:schemeClr val="tx1">
                  <a:lumMod val="50000"/>
                  <a:lumOff val="50000"/>
                </a:schemeClr>
              </a:solidFill>
              <a:latin typeface="Arial" pitchFamily="34" charset="0"/>
              <a:cs typeface="Arial" pitchFamily="34" charset="0"/>
            </a:rPr>
          </a:br>
          <a:r>
            <a:rPr lang="en-US" sz="1000" b="1" i="0" u="none" strike="noStrike" baseline="0">
              <a:solidFill>
                <a:schemeClr val="tx1">
                  <a:lumMod val="50000"/>
                  <a:lumOff val="50000"/>
                </a:schemeClr>
              </a:solidFill>
              <a:latin typeface="Arial" pitchFamily="34" charset="0"/>
              <a:cs typeface="Arial" pitchFamily="34" charset="0"/>
            </a:rPr>
            <a:t>Eunice Lam</a:t>
          </a:r>
          <a:r>
            <a:rPr lang="en-US" sz="1000" b="0" i="0" u="none" strike="noStrike" baseline="0">
              <a:solidFill>
                <a:schemeClr val="tx1">
                  <a:lumMod val="50000"/>
                  <a:lumOff val="50000"/>
                </a:schemeClr>
              </a:solidFill>
              <a:latin typeface="Arial" pitchFamily="34" charset="0"/>
              <a:cs typeface="Arial" pitchFamily="34" charset="0"/>
            </a:rPr>
            <a:t/>
          </a:r>
          <a:br>
            <a:rPr lang="en-US" sz="1000" b="0" i="0" u="none" strike="noStrike" baseline="0">
              <a:solidFill>
                <a:schemeClr val="tx1">
                  <a:lumMod val="50000"/>
                  <a:lumOff val="50000"/>
                </a:schemeClr>
              </a:solidFill>
              <a:latin typeface="Arial" pitchFamily="34" charset="0"/>
              <a:cs typeface="Arial" pitchFamily="34" charset="0"/>
            </a:rPr>
          </a:br>
          <a:r>
            <a:rPr lang="en-US" sz="1000" b="0" i="0" u="none" strike="noStrike" baseline="0">
              <a:solidFill>
                <a:schemeClr val="tx1">
                  <a:lumMod val="50000"/>
                  <a:lumOff val="50000"/>
                </a:schemeClr>
              </a:solidFill>
              <a:latin typeface="Arial" pitchFamily="34" charset="0"/>
              <a:cs typeface="Arial" pitchFamily="34" charset="0"/>
            </a:rPr>
            <a:t>eunice.lam@thomsonreuters.com</a:t>
          </a:r>
          <a:endParaRPr lang="en-US" sz="1100" b="0" i="0" u="none" strike="noStrike" baseline="0">
            <a:solidFill>
              <a:schemeClr val="tx1">
                <a:lumMod val="50000"/>
                <a:lumOff val="50000"/>
              </a:schemeClr>
            </a:solidFill>
            <a:latin typeface="Arial" pitchFamily="34" charset="0"/>
            <a:cs typeface="Arial" pitchFamily="34" charset="0"/>
          </a:endParaRPr>
        </a:p>
        <a:p>
          <a:pPr algn="l" rtl="0">
            <a:defRPr sz="1000"/>
          </a:pPr>
          <a:r>
            <a:rPr lang="en-US" sz="1000" b="0" i="0" u="none" strike="noStrike" baseline="0">
              <a:solidFill>
                <a:schemeClr val="tx1">
                  <a:lumMod val="50000"/>
                  <a:lumOff val="50000"/>
                </a:schemeClr>
              </a:solidFill>
              <a:latin typeface="Arial" pitchFamily="34" charset="0"/>
              <a:cs typeface="Arial" pitchFamily="34" charset="0"/>
            </a:rPr>
            <a:t/>
          </a:r>
          <a:br>
            <a:rPr lang="en-US" sz="1000" b="0" i="0" u="none" strike="noStrike" baseline="0">
              <a:solidFill>
                <a:schemeClr val="tx1">
                  <a:lumMod val="50000"/>
                  <a:lumOff val="50000"/>
                </a:schemeClr>
              </a:solidFill>
              <a:latin typeface="Arial" pitchFamily="34" charset="0"/>
              <a:cs typeface="Arial" pitchFamily="34" charset="0"/>
            </a:rPr>
          </a:br>
          <a:r>
            <a:rPr lang="en-US" sz="1000" b="1" i="0" u="none" strike="noStrike" baseline="0">
              <a:solidFill>
                <a:schemeClr val="tx1">
                  <a:lumMod val="50000"/>
                  <a:lumOff val="50000"/>
                </a:schemeClr>
              </a:solidFill>
              <a:latin typeface="Arial" pitchFamily="34" charset="0"/>
              <a:cs typeface="Arial" pitchFamily="34" charset="0"/>
            </a:rPr>
            <a:t>Joyce Zhang (China): </a:t>
          </a:r>
        </a:p>
        <a:p>
          <a:pPr algn="l" rtl="0">
            <a:defRPr sz="1000"/>
          </a:pPr>
          <a:r>
            <a:rPr lang="en-US" sz="1000" b="0" i="0" u="none" strike="noStrike" baseline="0">
              <a:solidFill>
                <a:schemeClr val="tx1">
                  <a:lumMod val="50000"/>
                  <a:lumOff val="50000"/>
                </a:schemeClr>
              </a:solidFill>
              <a:latin typeface="Arial" pitchFamily="34" charset="0"/>
              <a:cs typeface="Arial" pitchFamily="34" charset="0"/>
            </a:rPr>
            <a:t>joyce.zhang@thomsonreuters.com</a:t>
          </a:r>
          <a:endParaRPr lang="en-US" sz="1100" b="0" i="0" u="none" strike="noStrike" baseline="0">
            <a:solidFill>
              <a:schemeClr val="tx1">
                <a:lumMod val="50000"/>
                <a:lumOff val="50000"/>
              </a:schemeClr>
            </a:solidFill>
            <a:latin typeface="Arial" pitchFamily="34" charset="0"/>
            <a:cs typeface="Arial" pitchFamily="34" charset="0"/>
          </a:endParaRPr>
        </a:p>
        <a:p>
          <a:pPr algn="l" rtl="0">
            <a:defRPr sz="1000"/>
          </a:pPr>
          <a:endParaRPr lang="en-US" sz="1100" b="0" i="0" u="none" strike="noStrike" baseline="0">
            <a:solidFill>
              <a:schemeClr val="tx1">
                <a:lumMod val="50000"/>
                <a:lumOff val="50000"/>
              </a:schemeClr>
            </a:solidFill>
            <a:latin typeface="Arial" pitchFamily="34" charset="0"/>
            <a:cs typeface="Arial" pitchFamily="34" charset="0"/>
          </a:endParaRPr>
        </a:p>
        <a:p>
          <a:pPr algn="l" rtl="0">
            <a:defRPr sz="1000"/>
          </a:pPr>
          <a:r>
            <a:rPr lang="en-US" sz="900" b="1" i="0">
              <a:solidFill>
                <a:schemeClr val="tx1">
                  <a:lumMod val="50000"/>
                  <a:lumOff val="50000"/>
                </a:schemeClr>
              </a:solidFill>
              <a:latin typeface="Arial" pitchFamily="34" charset="0"/>
              <a:ea typeface="+mn-ea"/>
              <a:cs typeface="Arial" pitchFamily="34" charset="0"/>
            </a:rPr>
            <a:t>Thomson Reuters Deals Intelligence</a:t>
          </a:r>
          <a:r>
            <a:rPr lang="en-US" sz="900" b="0" i="0">
              <a:solidFill>
                <a:schemeClr val="tx1">
                  <a:lumMod val="50000"/>
                  <a:lumOff val="50000"/>
                </a:schemeClr>
              </a:solidFill>
              <a:latin typeface="Arial" pitchFamily="34" charset="0"/>
              <a:ea typeface="+mn-ea"/>
              <a:cs typeface="Arial" pitchFamily="34" charset="0"/>
            </a:rPr>
            <a:t>, a part of Thomson Reuters Investment Banking division, brings up to the minute market intelligence to our clients and the financial media through a variety of research reports including Daily Deals Insight, weekly Investment Banking Scorecard, monthly Deals Snapshots and our industry-leading quarterly reviews highlighting trends in M&amp;A and Capital Markets. </a:t>
          </a:r>
          <a:r>
            <a:rPr lang="en-US" sz="1000" b="0" i="0">
              <a:solidFill>
                <a:schemeClr val="tx1">
                  <a:lumMod val="50000"/>
                  <a:lumOff val="50000"/>
                </a:schemeClr>
              </a:solidFill>
              <a:latin typeface="Arial" pitchFamily="34" charset="0"/>
              <a:ea typeface="+mn-ea"/>
              <a:cs typeface="Arial" pitchFamily="34" charset="0"/>
            </a:rPr>
            <a:t/>
          </a:r>
          <a:br>
            <a:rPr lang="en-US" sz="1000" b="0" i="0">
              <a:solidFill>
                <a:schemeClr val="tx1">
                  <a:lumMod val="50000"/>
                  <a:lumOff val="50000"/>
                </a:schemeClr>
              </a:solidFill>
              <a:latin typeface="Arial" pitchFamily="34" charset="0"/>
              <a:ea typeface="+mn-ea"/>
              <a:cs typeface="Arial" pitchFamily="34" charset="0"/>
            </a:rPr>
          </a:br>
          <a:r>
            <a:rPr lang="en-US" sz="1000" b="0" i="0">
              <a:solidFill>
                <a:schemeClr val="tx1">
                  <a:lumMod val="65000"/>
                  <a:lumOff val="35000"/>
                </a:schemeClr>
              </a:solidFill>
              <a:latin typeface="Arial" pitchFamily="34" charset="0"/>
              <a:ea typeface="+mn-ea"/>
              <a:cs typeface="Arial" pitchFamily="34" charset="0"/>
            </a:rPr>
            <a:t/>
          </a:r>
          <a:br>
            <a:rPr lang="en-US" sz="1000" b="0" i="0">
              <a:solidFill>
                <a:schemeClr val="tx1">
                  <a:lumMod val="65000"/>
                  <a:lumOff val="35000"/>
                </a:schemeClr>
              </a:solidFill>
              <a:latin typeface="Arial" pitchFamily="34" charset="0"/>
              <a:ea typeface="+mn-ea"/>
              <a:cs typeface="Arial" pitchFamily="34" charset="0"/>
            </a:rPr>
          </a:br>
          <a:r>
            <a:rPr lang="en-US" sz="1050" b="1" i="0">
              <a:solidFill>
                <a:srgbClr val="0070C0"/>
              </a:solidFill>
              <a:latin typeface="Arial" pitchFamily="34" charset="0"/>
              <a:ea typeface="+mn-ea"/>
              <a:cs typeface="Arial" pitchFamily="34" charset="0"/>
            </a:rPr>
            <a:t>Follow us on Twitter</a:t>
          </a:r>
          <a:r>
            <a:rPr lang="en-US" sz="1050" b="1" i="0" baseline="0">
              <a:solidFill>
                <a:srgbClr val="0070C0"/>
              </a:solidFill>
              <a:latin typeface="Arial" pitchFamily="34" charset="0"/>
              <a:ea typeface="+mn-ea"/>
              <a:cs typeface="Arial" pitchFamily="34" charset="0"/>
            </a:rPr>
            <a:t> - @Dealintel</a:t>
          </a:r>
          <a:endParaRPr lang="en-US" sz="1400" b="0" i="0" u="none" strike="noStrike" baseline="0">
            <a:solidFill>
              <a:schemeClr val="tx1">
                <a:lumMod val="50000"/>
                <a:lumOff val="50000"/>
              </a:schemeClr>
            </a:solidFill>
            <a:latin typeface="Arial" pitchFamily="34" charset="0"/>
            <a:cs typeface="Arial" pitchFamily="34" charset="0"/>
          </a:endParaRPr>
        </a:p>
        <a:p>
          <a:pPr algn="l" rtl="0">
            <a:defRPr sz="1000"/>
          </a:pPr>
          <a:endParaRPr lang="en-US" sz="1400" b="0" i="0" u="none" strike="noStrike" baseline="0">
            <a:solidFill>
              <a:schemeClr val="tx1">
                <a:lumMod val="50000"/>
                <a:lumOff val="50000"/>
              </a:schemeClr>
            </a:solidFill>
            <a:latin typeface="Arial" pitchFamily="34" charset="0"/>
            <a:cs typeface="Arial" pitchFamily="34" charset="0"/>
          </a:endParaRPr>
        </a:p>
        <a:p>
          <a:pPr algn="l" rtl="0">
            <a:defRPr sz="1000"/>
          </a:pPr>
          <a:endParaRPr lang="en-US" sz="1400" b="0" i="0" u="none" strike="noStrike" baseline="0">
            <a:solidFill>
              <a:srgbClr val="000000"/>
            </a:solidFill>
            <a:latin typeface="Arial" pitchFamily="34" charset="0"/>
            <a:cs typeface="Arial" pitchFamily="34" charset="0"/>
          </a:endParaRPr>
        </a:p>
        <a:p>
          <a:pPr algn="l" rtl="0">
            <a:defRPr sz="1000"/>
          </a:pPr>
          <a:endParaRPr lang="en-US" sz="1400" b="0" i="0" u="none" strike="noStrike" baseline="0">
            <a:solidFill>
              <a:srgbClr val="000000"/>
            </a:solidFill>
            <a:latin typeface="Arial" pitchFamily="34" charset="0"/>
            <a:cs typeface="Arial" pitchFamily="34" charset="0"/>
          </a:endParaRPr>
        </a:p>
        <a:p>
          <a:pPr algn="l" rtl="0">
            <a:defRPr sz="1000"/>
          </a:pPr>
          <a:endParaRPr lang="en-US" sz="1400" b="0" i="0" u="none" strike="noStrike" baseline="0">
            <a:solidFill>
              <a:srgbClr val="000000"/>
            </a:solidFill>
            <a:latin typeface="Arial" pitchFamily="34" charset="0"/>
            <a:cs typeface="Arial" pitchFamily="34" charset="0"/>
          </a:endParaRPr>
        </a:p>
        <a:p>
          <a:pPr algn="l" rtl="0">
            <a:defRPr sz="1000"/>
          </a:pPr>
          <a:endParaRPr lang="en-US" sz="1400" b="0" i="0" u="none" strike="noStrike" baseline="0">
            <a:solidFill>
              <a:srgbClr val="000000"/>
            </a:solidFill>
            <a:latin typeface="Arial" pitchFamily="34" charset="0"/>
            <a:cs typeface="Arial" pitchFamily="34" charset="0"/>
          </a:endParaRPr>
        </a:p>
        <a:p>
          <a:pPr algn="l" rtl="0">
            <a:defRPr sz="1000"/>
          </a:pPr>
          <a:endParaRPr lang="en-US" sz="1400" b="0" i="0" u="none" strike="noStrike" baseline="0">
            <a:solidFill>
              <a:srgbClr val="000000"/>
            </a:solidFill>
            <a:latin typeface="Arial" pitchFamily="34" charset="0"/>
            <a:cs typeface="Arial" pitchFamily="34" charset="0"/>
          </a:endParaRPr>
        </a:p>
        <a:p>
          <a:pPr algn="l" rtl="0">
            <a:defRPr sz="1000"/>
          </a:pPr>
          <a:endParaRPr lang="en-US" sz="1400" b="0" i="0" u="none" strike="noStrike" baseline="0">
            <a:solidFill>
              <a:srgbClr val="000000"/>
            </a:solidFill>
            <a:latin typeface="Arial" pitchFamily="34" charset="0"/>
            <a:cs typeface="Arial" pitchFamily="34" charset="0"/>
          </a:endParaRPr>
        </a:p>
        <a:p>
          <a:pPr algn="l" rtl="0">
            <a:defRPr sz="1000"/>
          </a:pPr>
          <a:endParaRPr lang="en-US" sz="1400" b="0" i="0" u="none" strike="noStrike" baseline="0">
            <a:solidFill>
              <a:srgbClr val="000000"/>
            </a:solidFill>
            <a:latin typeface="Arial" pitchFamily="34" charset="0"/>
            <a:cs typeface="Arial" pitchFamily="34" charset="0"/>
          </a:endParaRPr>
        </a:p>
      </xdr:txBody>
    </xdr:sp>
    <xdr:clientData/>
  </xdr:twoCellAnchor>
  <xdr:twoCellAnchor>
    <xdr:from>
      <xdr:col>2</xdr:col>
      <xdr:colOff>21163</xdr:colOff>
      <xdr:row>15</xdr:row>
      <xdr:rowOff>158750</xdr:rowOff>
    </xdr:from>
    <xdr:to>
      <xdr:col>30</xdr:col>
      <xdr:colOff>74083</xdr:colOff>
      <xdr:row>15</xdr:row>
      <xdr:rowOff>158751</xdr:rowOff>
    </xdr:to>
    <xdr:cxnSp macro="">
      <xdr:nvCxnSpPr>
        <xdr:cNvPr id="45" name="Straight Connector 44"/>
        <xdr:cNvCxnSpPr/>
      </xdr:nvCxnSpPr>
      <xdr:spPr bwMode="auto">
        <a:xfrm flipV="1">
          <a:off x="264580" y="3333750"/>
          <a:ext cx="3418420" cy="1"/>
        </a:xfrm>
        <a:prstGeom prst="line">
          <a:avLst/>
        </a:prstGeom>
        <a:ln>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76</xdr:col>
      <xdr:colOff>0</xdr:colOff>
      <xdr:row>29</xdr:row>
      <xdr:rowOff>13607</xdr:rowOff>
    </xdr:from>
    <xdr:to>
      <xdr:col>140</xdr:col>
      <xdr:colOff>13607</xdr:colOff>
      <xdr:row>42</xdr:row>
      <xdr:rowOff>163286</xdr:rowOff>
    </xdr:to>
    <xdr:graphicFrame macro="">
      <xdr:nvGraphicFramePr>
        <xdr:cNvPr id="46" name="Chart 7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76</xdr:col>
      <xdr:colOff>13607</xdr:colOff>
      <xdr:row>44</xdr:row>
      <xdr:rowOff>68036</xdr:rowOff>
    </xdr:from>
    <xdr:to>
      <xdr:col>140</xdr:col>
      <xdr:colOff>27214</xdr:colOff>
      <xdr:row>57</xdr:row>
      <xdr:rowOff>176893</xdr:rowOff>
    </xdr:to>
    <xdr:graphicFrame macro="">
      <xdr:nvGraphicFramePr>
        <xdr:cNvPr id="47" name="Chart 7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73</xdr:col>
      <xdr:colOff>101600</xdr:colOff>
      <xdr:row>76</xdr:row>
      <xdr:rowOff>13605</xdr:rowOff>
    </xdr:from>
    <xdr:to>
      <xdr:col>133</xdr:col>
      <xdr:colOff>38100</xdr:colOff>
      <xdr:row>97</xdr:row>
      <xdr:rowOff>63499</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65427</xdr:colOff>
      <xdr:row>75</xdr:row>
      <xdr:rowOff>196850</xdr:rowOff>
    </xdr:from>
    <xdr:to>
      <xdr:col>61</xdr:col>
      <xdr:colOff>95250</xdr:colOff>
      <xdr:row>99</xdr:row>
      <xdr:rowOff>28575</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85</xdr:col>
      <xdr:colOff>57150</xdr:colOff>
      <xdr:row>137</xdr:row>
      <xdr:rowOff>204106</xdr:rowOff>
    </xdr:from>
    <xdr:to>
      <xdr:col>137</xdr:col>
      <xdr:colOff>95250</xdr:colOff>
      <xdr:row>154</xdr:row>
      <xdr:rowOff>113908</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0</xdr:col>
      <xdr:colOff>0</xdr:colOff>
      <xdr:row>125</xdr:row>
      <xdr:rowOff>0</xdr:rowOff>
    </xdr:from>
    <xdr:to>
      <xdr:col>37</xdr:col>
      <xdr:colOff>95250</xdr:colOff>
      <xdr:row>130</xdr:row>
      <xdr:rowOff>90024</xdr:rowOff>
    </xdr:to>
    <xdr:pic>
      <xdr:nvPicPr>
        <xdr:cNvPr id="53" name="Picture 52" descr="tr_hrz_lrg_rgb_pos_640x166.gif"/>
        <xdr:cNvPicPr>
          <a:picLocks noChangeAspect="1"/>
        </xdr:cNvPicPr>
      </xdr:nvPicPr>
      <xdr:blipFill>
        <a:blip xmlns:r="http://schemas.openxmlformats.org/officeDocument/2006/relationships" r:embed="rId28" cstate="print"/>
        <a:stretch>
          <a:fillRect/>
        </a:stretch>
      </xdr:blipFill>
      <xdr:spPr>
        <a:xfrm>
          <a:off x="0" y="25513393"/>
          <a:ext cx="4272643" cy="1110560"/>
        </a:xfrm>
        <a:prstGeom prst="rect">
          <a:avLst/>
        </a:prstGeom>
      </xdr:spPr>
    </xdr:pic>
    <xdr:clientData/>
  </xdr:twoCellAnchor>
  <xdr:twoCellAnchor editAs="oneCell">
    <xdr:from>
      <xdr:col>0</xdr:col>
      <xdr:colOff>0</xdr:colOff>
      <xdr:row>63</xdr:row>
      <xdr:rowOff>0</xdr:rowOff>
    </xdr:from>
    <xdr:to>
      <xdr:col>37</xdr:col>
      <xdr:colOff>95250</xdr:colOff>
      <xdr:row>68</xdr:row>
      <xdr:rowOff>90024</xdr:rowOff>
    </xdr:to>
    <xdr:pic>
      <xdr:nvPicPr>
        <xdr:cNvPr id="54" name="Picture 53" descr="tr_hrz_lrg_rgb_pos_640x166.gif"/>
        <xdr:cNvPicPr>
          <a:picLocks noChangeAspect="1"/>
        </xdr:cNvPicPr>
      </xdr:nvPicPr>
      <xdr:blipFill>
        <a:blip xmlns:r="http://schemas.openxmlformats.org/officeDocument/2006/relationships" r:embed="rId28" cstate="print"/>
        <a:stretch>
          <a:fillRect/>
        </a:stretch>
      </xdr:blipFill>
      <xdr:spPr>
        <a:xfrm>
          <a:off x="0" y="12858750"/>
          <a:ext cx="4272643" cy="1110560"/>
        </a:xfrm>
        <a:prstGeom prst="rect">
          <a:avLst/>
        </a:prstGeom>
      </xdr:spPr>
    </xdr:pic>
    <xdr:clientData/>
  </xdr:twoCellAnchor>
  <xdr:twoCellAnchor editAs="oneCell">
    <xdr:from>
      <xdr:col>0</xdr:col>
      <xdr:colOff>0</xdr:colOff>
      <xdr:row>1</xdr:row>
      <xdr:rowOff>0</xdr:rowOff>
    </xdr:from>
    <xdr:to>
      <xdr:col>37</xdr:col>
      <xdr:colOff>95250</xdr:colOff>
      <xdr:row>6</xdr:row>
      <xdr:rowOff>90024</xdr:rowOff>
    </xdr:to>
    <xdr:pic>
      <xdr:nvPicPr>
        <xdr:cNvPr id="55" name="Picture 54" descr="tr_hrz_lrg_rgb_pos_640x166.gif"/>
        <xdr:cNvPicPr>
          <a:picLocks noChangeAspect="1"/>
        </xdr:cNvPicPr>
      </xdr:nvPicPr>
      <xdr:blipFill>
        <a:blip xmlns:r="http://schemas.openxmlformats.org/officeDocument/2006/relationships" r:embed="rId28" cstate="print"/>
        <a:stretch>
          <a:fillRect/>
        </a:stretch>
      </xdr:blipFill>
      <xdr:spPr>
        <a:xfrm>
          <a:off x="0" y="204107"/>
          <a:ext cx="4272643" cy="1110560"/>
        </a:xfrm>
        <a:prstGeom prst="rect">
          <a:avLst/>
        </a:prstGeom>
      </xdr:spPr>
    </xdr:pic>
    <xdr:clientData/>
  </xdr:twoCellAnchor>
  <xdr:twoCellAnchor editAs="oneCell">
    <xdr:from>
      <xdr:col>0</xdr:col>
      <xdr:colOff>0</xdr:colOff>
      <xdr:row>187</xdr:row>
      <xdr:rowOff>0</xdr:rowOff>
    </xdr:from>
    <xdr:to>
      <xdr:col>37</xdr:col>
      <xdr:colOff>95250</xdr:colOff>
      <xdr:row>192</xdr:row>
      <xdr:rowOff>90025</xdr:rowOff>
    </xdr:to>
    <xdr:pic>
      <xdr:nvPicPr>
        <xdr:cNvPr id="56" name="Picture 55" descr="tr_hrz_lrg_rgb_pos_640x166.gif"/>
        <xdr:cNvPicPr>
          <a:picLocks noChangeAspect="1"/>
        </xdr:cNvPicPr>
      </xdr:nvPicPr>
      <xdr:blipFill>
        <a:blip xmlns:r="http://schemas.openxmlformats.org/officeDocument/2006/relationships" r:embed="rId28" cstate="print"/>
        <a:stretch>
          <a:fillRect/>
        </a:stretch>
      </xdr:blipFill>
      <xdr:spPr>
        <a:xfrm>
          <a:off x="0" y="38168036"/>
          <a:ext cx="4272643" cy="1110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104775</xdr:colOff>
      <xdr:row>18</xdr:row>
      <xdr:rowOff>57150</xdr:rowOff>
    </xdr:to>
    <xdr:pic>
      <xdr:nvPicPr>
        <xdr:cNvPr id="10403" name="Picture 1" descr="https://pedp.ib.thomsonone.com/NextGenPE/ClientFiles/images/sortdown.gif"/>
        <xdr:cNvPicPr>
          <a:picLocks noChangeAspect="1" noChangeArrowheads="1"/>
        </xdr:cNvPicPr>
      </xdr:nvPicPr>
      <xdr:blipFill>
        <a:blip xmlns:r="http://schemas.openxmlformats.org/officeDocument/2006/relationships" r:embed="rId1" cstate="print"/>
        <a:srcRect/>
        <a:stretch>
          <a:fillRect/>
        </a:stretch>
      </xdr:blipFill>
      <xdr:spPr bwMode="auto">
        <a:xfrm>
          <a:off x="4095750" y="5981700"/>
          <a:ext cx="104775" cy="57150"/>
        </a:xfrm>
        <a:prstGeom prst="rect">
          <a:avLst/>
        </a:prstGeom>
        <a:noFill/>
        <a:ln w="9525">
          <a:noFill/>
          <a:miter lim="800000"/>
          <a:headEnd/>
          <a:tailEnd/>
        </a:ln>
      </xdr:spPr>
    </xdr:pic>
    <xdr:clientData/>
  </xdr:twoCellAnchor>
  <xdr:twoCellAnchor editAs="oneCell">
    <xdr:from>
      <xdr:col>4</xdr:col>
      <xdr:colOff>0</xdr:colOff>
      <xdr:row>29</xdr:row>
      <xdr:rowOff>0</xdr:rowOff>
    </xdr:from>
    <xdr:to>
      <xdr:col>4</xdr:col>
      <xdr:colOff>9525</xdr:colOff>
      <xdr:row>29</xdr:row>
      <xdr:rowOff>9525</xdr:rowOff>
    </xdr:to>
    <xdr:pic>
      <xdr:nvPicPr>
        <xdr:cNvPr id="3" name="Picture 1" descr="https://pedp.ib.thomsonone.com/NextGenPE/ClientFiles/images/blank.gif"/>
        <xdr:cNvPicPr>
          <a:picLocks noChangeAspect="1" noChangeArrowheads="1"/>
        </xdr:cNvPicPr>
      </xdr:nvPicPr>
      <xdr:blipFill>
        <a:blip xmlns:r="http://schemas.openxmlformats.org/officeDocument/2006/relationships" r:embed="rId2"/>
        <a:srcRect/>
        <a:stretch>
          <a:fillRect/>
        </a:stretch>
      </xdr:blipFill>
      <xdr:spPr bwMode="auto">
        <a:xfrm>
          <a:off x="5172075" y="3238500"/>
          <a:ext cx="9525" cy="9525"/>
        </a:xfrm>
        <a:prstGeom prst="rect">
          <a:avLst/>
        </a:prstGeom>
        <a:noFill/>
      </xdr:spPr>
    </xdr:pic>
    <xdr:clientData/>
  </xdr:twoCellAnchor>
  <xdr:twoCellAnchor editAs="oneCell">
    <xdr:from>
      <xdr:col>10</xdr:col>
      <xdr:colOff>0</xdr:colOff>
      <xdr:row>29</xdr:row>
      <xdr:rowOff>0</xdr:rowOff>
    </xdr:from>
    <xdr:to>
      <xdr:col>10</xdr:col>
      <xdr:colOff>9525</xdr:colOff>
      <xdr:row>29</xdr:row>
      <xdr:rowOff>9525</xdr:rowOff>
    </xdr:to>
    <xdr:pic>
      <xdr:nvPicPr>
        <xdr:cNvPr id="4" name="Picture 1" descr="https://pedp.ib.thomsonone.com/NextGenPE/ClientFiles/images/blank.gif"/>
        <xdr:cNvPicPr>
          <a:picLocks noChangeAspect="1" noChangeArrowheads="1"/>
        </xdr:cNvPicPr>
      </xdr:nvPicPr>
      <xdr:blipFill>
        <a:blip xmlns:r="http://schemas.openxmlformats.org/officeDocument/2006/relationships" r:embed="rId2"/>
        <a:srcRect/>
        <a:stretch>
          <a:fillRect/>
        </a:stretch>
      </xdr:blipFill>
      <xdr:spPr bwMode="auto">
        <a:xfrm>
          <a:off x="11677650" y="3238500"/>
          <a:ext cx="9525" cy="9525"/>
        </a:xfrm>
        <a:prstGeom prst="rect">
          <a:avLst/>
        </a:prstGeom>
        <a:noFill/>
      </xdr:spPr>
    </xdr:pic>
    <xdr:clientData/>
  </xdr:twoCellAnchor>
  <xdr:twoCellAnchor editAs="oneCell">
    <xdr:from>
      <xdr:col>4</xdr:col>
      <xdr:colOff>0</xdr:colOff>
      <xdr:row>21</xdr:row>
      <xdr:rowOff>0</xdr:rowOff>
    </xdr:from>
    <xdr:to>
      <xdr:col>4</xdr:col>
      <xdr:colOff>9525</xdr:colOff>
      <xdr:row>21</xdr:row>
      <xdr:rowOff>9525</xdr:rowOff>
    </xdr:to>
    <xdr:pic>
      <xdr:nvPicPr>
        <xdr:cNvPr id="5" name="Picture 1" descr="https://pedp.ib.thomsonone.com/NextGenPE/ClientFiles/images/blank.gif"/>
        <xdr:cNvPicPr>
          <a:picLocks noChangeAspect="1" noChangeArrowheads="1"/>
        </xdr:cNvPicPr>
      </xdr:nvPicPr>
      <xdr:blipFill>
        <a:blip xmlns:r="http://schemas.openxmlformats.org/officeDocument/2006/relationships" r:embed="rId2"/>
        <a:srcRect/>
        <a:stretch>
          <a:fillRect/>
        </a:stretch>
      </xdr:blipFill>
      <xdr:spPr bwMode="auto">
        <a:xfrm>
          <a:off x="3513667" y="3683000"/>
          <a:ext cx="9525" cy="9525"/>
        </a:xfrm>
        <a:prstGeom prst="rect">
          <a:avLst/>
        </a:prstGeom>
        <a:noFill/>
      </xdr:spPr>
    </xdr:pic>
    <xdr:clientData/>
  </xdr:twoCellAnchor>
  <xdr:twoCellAnchor editAs="oneCell">
    <xdr:from>
      <xdr:col>10</xdr:col>
      <xdr:colOff>0</xdr:colOff>
      <xdr:row>21</xdr:row>
      <xdr:rowOff>0</xdr:rowOff>
    </xdr:from>
    <xdr:to>
      <xdr:col>10</xdr:col>
      <xdr:colOff>9525</xdr:colOff>
      <xdr:row>21</xdr:row>
      <xdr:rowOff>9525</xdr:rowOff>
    </xdr:to>
    <xdr:pic>
      <xdr:nvPicPr>
        <xdr:cNvPr id="6" name="Picture 1" descr="https://pedp.ib.thomsonone.com/NextGenPE/ClientFiles/images/blank.gif"/>
        <xdr:cNvPicPr>
          <a:picLocks noChangeAspect="1" noChangeArrowheads="1"/>
        </xdr:cNvPicPr>
      </xdr:nvPicPr>
      <xdr:blipFill>
        <a:blip xmlns:r="http://schemas.openxmlformats.org/officeDocument/2006/relationships" r:embed="rId2"/>
        <a:srcRect/>
        <a:stretch>
          <a:fillRect/>
        </a:stretch>
      </xdr:blipFill>
      <xdr:spPr bwMode="auto">
        <a:xfrm>
          <a:off x="3513667" y="368300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228602</xdr:colOff>
      <xdr:row>1</xdr:row>
      <xdr:rowOff>9525</xdr:rowOff>
    </xdr:from>
    <xdr:to>
      <xdr:col>7</xdr:col>
      <xdr:colOff>550334</xdr:colOff>
      <xdr:row>17</xdr:row>
      <xdr:rowOff>137583</xdr:rowOff>
    </xdr:to>
    <xdr:graphicFrame macro="">
      <xdr:nvGraphicFramePr>
        <xdr:cNvPr id="2" name="Chart 7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29</xdr:row>
      <xdr:rowOff>0</xdr:rowOff>
    </xdr:from>
    <xdr:to>
      <xdr:col>7</xdr:col>
      <xdr:colOff>9525</xdr:colOff>
      <xdr:row>29</xdr:row>
      <xdr:rowOff>9525</xdr:rowOff>
    </xdr:to>
    <xdr:pic>
      <xdr:nvPicPr>
        <xdr:cNvPr id="3" name="Picture 1" descr="https://pedp.ib.thomsonone.com/NextGenPE/ClientFiles/images/blank.gif"/>
        <xdr:cNvPicPr>
          <a:picLocks noChangeAspect="1" noChangeArrowheads="1"/>
        </xdr:cNvPicPr>
      </xdr:nvPicPr>
      <xdr:blipFill>
        <a:blip xmlns:r="http://schemas.openxmlformats.org/officeDocument/2006/relationships" r:embed="rId2"/>
        <a:srcRect/>
        <a:stretch>
          <a:fillRect/>
        </a:stretch>
      </xdr:blipFill>
      <xdr:spPr bwMode="auto">
        <a:xfrm>
          <a:off x="5172075" y="3238500"/>
          <a:ext cx="9525" cy="9525"/>
        </a:xfrm>
        <a:prstGeom prst="rect">
          <a:avLst/>
        </a:prstGeom>
        <a:noFill/>
      </xdr:spPr>
    </xdr:pic>
    <xdr:clientData/>
  </xdr:twoCellAnchor>
  <xdr:twoCellAnchor>
    <xdr:from>
      <xdr:col>9</xdr:col>
      <xdr:colOff>497416</xdr:colOff>
      <xdr:row>1</xdr:row>
      <xdr:rowOff>10583</xdr:rowOff>
    </xdr:from>
    <xdr:to>
      <xdr:col>17</xdr:col>
      <xdr:colOff>42334</xdr:colOff>
      <xdr:row>18</xdr:row>
      <xdr:rowOff>52917</xdr:rowOff>
    </xdr:to>
    <xdr:graphicFrame macro="">
      <xdr:nvGraphicFramePr>
        <xdr:cNvPr id="4" name="Chart 7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17</xdr:col>
      <xdr:colOff>0</xdr:colOff>
      <xdr:row>29</xdr:row>
      <xdr:rowOff>0</xdr:rowOff>
    </xdr:from>
    <xdr:to>
      <xdr:col>17</xdr:col>
      <xdr:colOff>9525</xdr:colOff>
      <xdr:row>29</xdr:row>
      <xdr:rowOff>9525</xdr:rowOff>
    </xdr:to>
    <xdr:pic>
      <xdr:nvPicPr>
        <xdr:cNvPr id="5" name="Picture 1" descr="https://pedp.ib.thomsonone.com/NextGenPE/ClientFiles/images/blank.gif"/>
        <xdr:cNvPicPr>
          <a:picLocks noChangeAspect="1" noChangeArrowheads="1"/>
        </xdr:cNvPicPr>
      </xdr:nvPicPr>
      <xdr:blipFill>
        <a:blip xmlns:r="http://schemas.openxmlformats.org/officeDocument/2006/relationships" r:embed="rId2"/>
        <a:srcRect/>
        <a:stretch>
          <a:fillRect/>
        </a:stretch>
      </xdr:blipFill>
      <xdr:spPr bwMode="auto">
        <a:xfrm>
          <a:off x="11677650" y="3238500"/>
          <a:ext cx="9525" cy="95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laine.Tan\My%20Documents\ANZ%20Fundrai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LAINE/00%20Deals%20Intelligence/PE%20PR/Q3%202012/New%20Folder/ANZ%20Exi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NZ%20PE%20REVIEW_Output%20Summary%20Q3%20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undraising Report"/>
      <sheetName val="Fundraising Report (2)"/>
      <sheetName val="Fundraising Report (3)"/>
      <sheetName val="Fundraising Report (4)"/>
      <sheetName val="Fundraising Report (5)"/>
      <sheetName val="Fundraising Report (6)"/>
      <sheetName val="Fundraising Report (7)"/>
      <sheetName val="Fundraising Report (8)"/>
      <sheetName val="Fundraising Report (9)"/>
      <sheetName val="Fundraising Report (10)"/>
    </sheetNames>
    <sheetDataSet>
      <sheetData sheetId="0" refreshError="1"/>
      <sheetData sheetId="1" refreshError="1"/>
      <sheetData sheetId="2">
        <row r="7">
          <cell r="C7">
            <v>5</v>
          </cell>
          <cell r="D7">
            <v>375.7049390056049</v>
          </cell>
        </row>
        <row r="8">
          <cell r="C8">
            <v>4</v>
          </cell>
          <cell r="D8">
            <v>235.39971291190733</v>
          </cell>
        </row>
        <row r="10">
          <cell r="C10">
            <v>9</v>
          </cell>
          <cell r="D10">
            <v>611.10465191751234</v>
          </cell>
        </row>
      </sheetData>
      <sheetData sheetId="3">
        <row r="7">
          <cell r="C7">
            <v>10</v>
          </cell>
          <cell r="D7">
            <v>690.43463192994352</v>
          </cell>
        </row>
        <row r="8">
          <cell r="C8">
            <v>2</v>
          </cell>
          <cell r="D8">
            <v>32.899320793711468</v>
          </cell>
        </row>
        <row r="10">
          <cell r="C10">
            <v>12</v>
          </cell>
          <cell r="D10">
            <v>723.3339527236551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 Backed Exits"/>
      <sheetName val="PE Backed Exits (2)"/>
      <sheetName val="PE Backed Exits (9)"/>
      <sheetName val="PE Backed Exits (10)"/>
      <sheetName val="PE Backed Exits USD 2012"/>
      <sheetName val="PE Backed Exits USD 2011"/>
      <sheetName val="PE Backed Exits (8)"/>
      <sheetName val="Sheet5"/>
      <sheetName val="PE Backed Exits (7)"/>
      <sheetName val="PE Backed Exits AUD 2011"/>
      <sheetName val="PE Backed Exits AUD 2012"/>
      <sheetName val="Sheet1"/>
      <sheetName val="PE Backed Exits (3)"/>
      <sheetName val="PE Backed Exits (4)"/>
      <sheetName val="PE Backed Exits (5)"/>
      <sheetName val="PE Backed Exits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ph1-by State"/>
      <sheetName val="Graph2-PE YTD Volume_"/>
      <sheetName val="Table1-Top Firms"/>
      <sheetName val="Table2-PEbyStage"/>
      <sheetName val="Logs"/>
      <sheetName val="Table3-PEbyIndustry"/>
      <sheetName val="Graph3-VCFiscalVolume2"/>
      <sheetName val="Table4-FUNDRAISE by Nation"/>
      <sheetName val="Graph4-FUNDRAISE by Stage"/>
      <sheetName val="Graph5-IPO EXITS"/>
      <sheetName val="Graph5-IPO EXITS_"/>
      <sheetName val="AP PE"/>
      <sheetName val="Top PE Investments"/>
      <sheetName val="Top Funds"/>
      <sheetName val="Sheet1"/>
    </sheetNames>
    <sheetDataSet>
      <sheetData sheetId="0" refreshError="1"/>
      <sheetData sheetId="1" refreshError="1"/>
      <sheetData sheetId="2" refreshError="1"/>
      <sheetData sheetId="3">
        <row r="19">
          <cell r="A19" t="str">
            <v>Acquisition</v>
          </cell>
          <cell r="B19">
            <v>1344.3612486812999</v>
          </cell>
        </row>
        <row r="20">
          <cell r="A20" t="str">
            <v>Public Market</v>
          </cell>
          <cell r="B20">
            <v>186.58008965941701</v>
          </cell>
        </row>
        <row r="21">
          <cell r="A21" t="str">
            <v>Later Stage</v>
          </cell>
          <cell r="B21">
            <v>65.591116432594404</v>
          </cell>
        </row>
        <row r="22">
          <cell r="A22" t="str">
            <v>Expansion</v>
          </cell>
          <cell r="B22">
            <v>27.785093661099101</v>
          </cell>
        </row>
        <row r="23">
          <cell r="A23" t="str">
            <v>Early Stage</v>
          </cell>
          <cell r="B23">
            <v>21.1359343951877</v>
          </cell>
        </row>
        <row r="24">
          <cell r="A24" t="str">
            <v>Seed</v>
          </cell>
          <cell r="B24">
            <v>3.7196559281114001</v>
          </cell>
        </row>
        <row r="25">
          <cell r="A25" t="str">
            <v>Other</v>
          </cell>
          <cell r="B25" t="str">
            <v>-</v>
          </cell>
        </row>
      </sheetData>
      <sheetData sheetId="4" refreshError="1"/>
      <sheetData sheetId="5">
        <row r="30">
          <cell r="A30" t="str">
            <v>Business Services</v>
          </cell>
          <cell r="B30">
            <v>797.61081729722298</v>
          </cell>
        </row>
        <row r="31">
          <cell r="A31" t="str">
            <v>Computer Software</v>
          </cell>
          <cell r="B31">
            <v>369.36169083127203</v>
          </cell>
        </row>
        <row r="32">
          <cell r="A32" t="str">
            <v>Agr/Forest/Fish</v>
          </cell>
          <cell r="B32">
            <v>193.45214594268799</v>
          </cell>
        </row>
        <row r="33">
          <cell r="A33" t="str">
            <v>Industrial/ Energy</v>
          </cell>
          <cell r="B33">
            <v>135.32965103605599</v>
          </cell>
        </row>
        <row r="34">
          <cell r="A34" t="str">
            <v>Medical/ Health</v>
          </cell>
          <cell r="B34">
            <v>56.599446670672997</v>
          </cell>
        </row>
        <row r="35">
          <cell r="A35" t="str">
            <v>Internet Specific</v>
          </cell>
          <cell r="B35">
            <v>37.013681682402201</v>
          </cell>
        </row>
        <row r="36">
          <cell r="A36" t="str">
            <v>Biotechnology</v>
          </cell>
          <cell r="B36">
            <v>20.3606306660512</v>
          </cell>
        </row>
        <row r="37">
          <cell r="A37" t="str">
            <v>Consumer Related</v>
          </cell>
          <cell r="B37">
            <v>16.465654887661501</v>
          </cell>
        </row>
        <row r="38">
          <cell r="A38" t="str">
            <v>Semiconductor/Electr</v>
          </cell>
          <cell r="B38">
            <v>14.6499909454601</v>
          </cell>
        </row>
        <row r="39">
          <cell r="A39" t="str">
            <v>Financial Services</v>
          </cell>
          <cell r="B39">
            <v>5.0098228046016304</v>
          </cell>
        </row>
        <row r="40">
          <cell r="A40" t="str">
            <v>Rest of the Industries</v>
          </cell>
          <cell r="B40">
            <v>3.319605993624152</v>
          </cell>
        </row>
      </sheetData>
      <sheetData sheetId="6" refreshError="1"/>
      <sheetData sheetId="7" refreshError="1"/>
      <sheetData sheetId="8">
        <row r="19">
          <cell r="A19" t="str">
            <v>Buyouts</v>
          </cell>
          <cell r="B19">
            <v>296.60467082494023</v>
          </cell>
        </row>
        <row r="20">
          <cell r="A20" t="str">
            <v>Generalist</v>
          </cell>
          <cell r="B20">
            <v>275.57300302350529</v>
          </cell>
        </row>
        <row r="21">
          <cell r="A21" t="str">
            <v>Early Stage</v>
          </cell>
          <cell r="B21">
            <v>31.180435201232431</v>
          </cell>
        </row>
        <row r="22">
          <cell r="A22" t="str">
            <v>Balanced Stage</v>
          </cell>
          <cell r="B22">
            <v>5.4783588395455833</v>
          </cell>
        </row>
        <row r="23">
          <cell r="A23" t="str">
            <v>Seed Stage</v>
          </cell>
          <cell r="B23">
            <v>2.268184028288692</v>
          </cell>
        </row>
      </sheetData>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Thomson Reuters">
      <a:dk1>
        <a:sysClr val="windowText" lastClr="000000"/>
      </a:dk1>
      <a:lt1>
        <a:sysClr val="window" lastClr="FFFFFF"/>
      </a:lt1>
      <a:dk2>
        <a:srgbClr val="666666"/>
      </a:dk2>
      <a:lt2>
        <a:srgbClr val="EEECE1"/>
      </a:lt2>
      <a:accent1>
        <a:srgbClr val="005A84"/>
      </a:accent1>
      <a:accent2>
        <a:srgbClr val="A00000"/>
      </a:accent2>
      <a:accent3>
        <a:srgbClr val="387C2B"/>
      </a:accent3>
      <a:accent4>
        <a:srgbClr val="46166B"/>
      </a:accent4>
      <a:accent5>
        <a:srgbClr val="FF9100"/>
      </a:accent5>
      <a:accent6>
        <a:srgbClr val="766C6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2011/Private%20Equity%20Review/Private%20Equity%20Review/=HYPERLINK(%22http:/online.thomsonreuters.com/DealsIntelligence%22,%20%22Deals%20Intelligence%22)" TargetMode="External"/><Relationship Id="rId2" Type="http://schemas.openxmlformats.org/officeDocument/2006/relationships/hyperlink" Target="../../../../2011/Private%20Equity%20Review/Private%20Equity%20Review/=HYPERLINK(%22http:/online.thomsonreuters.com/DealsIntelligence%22,%20%22Deals%20Intelligence%22)" TargetMode="External"/><Relationship Id="rId1" Type="http://schemas.openxmlformats.org/officeDocument/2006/relationships/hyperlink" Target="../../../../2011/Private%20Equity%20Review/Private%20Equity%20Review/=HYPERLINK(%22http:/online.thomsonreuters.com/DealsIntelligence%22,%20%22Deals%20Intelligence%22)"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E8"/>
  <sheetViews>
    <sheetView workbookViewId="0"/>
  </sheetViews>
  <sheetFormatPr defaultRowHeight="12.75"/>
  <cols>
    <col min="1" max="2" width="40.7109375" style="65" customWidth="1"/>
    <col min="3" max="5" width="20.7109375" style="69" customWidth="1"/>
  </cols>
  <sheetData>
    <row r="1" spans="1:5" s="67" customFormat="1">
      <c r="A1" s="66" t="s">
        <v>27</v>
      </c>
      <c r="B1" s="66" t="s">
        <v>28</v>
      </c>
      <c r="C1" s="68" t="s">
        <v>29</v>
      </c>
      <c r="D1" s="68" t="s">
        <v>30</v>
      </c>
      <c r="E1" s="68" t="s">
        <v>31</v>
      </c>
    </row>
    <row r="2" spans="1:5">
      <c r="A2" s="65" t="s">
        <v>32</v>
      </c>
      <c r="B2" s="65" t="s">
        <v>33</v>
      </c>
      <c r="C2" s="70">
        <v>0.92592592592592593</v>
      </c>
      <c r="D2" s="70">
        <v>0.92593749999999997</v>
      </c>
      <c r="E2" s="69">
        <v>1265.625</v>
      </c>
    </row>
    <row r="3" spans="1:5">
      <c r="A3" s="65" t="s">
        <v>34</v>
      </c>
      <c r="B3" s="65" t="s">
        <v>35</v>
      </c>
      <c r="C3" s="70">
        <v>0.92594907407407412</v>
      </c>
      <c r="D3" s="70">
        <v>0.92594907407407412</v>
      </c>
      <c r="E3" s="69">
        <v>0</v>
      </c>
    </row>
    <row r="4" spans="1:5">
      <c r="A4" s="65" t="s">
        <v>39</v>
      </c>
      <c r="B4" s="65" t="s">
        <v>33</v>
      </c>
      <c r="C4" s="70">
        <v>0.2835300925925926</v>
      </c>
      <c r="D4" s="70">
        <v>0.28354166666666664</v>
      </c>
      <c r="E4" s="69">
        <v>1062.5</v>
      </c>
    </row>
    <row r="5" spans="1:5">
      <c r="A5" s="65" t="s">
        <v>40</v>
      </c>
      <c r="B5" s="65" t="s">
        <v>35</v>
      </c>
      <c r="C5" s="70">
        <v>0.28355324074074073</v>
      </c>
      <c r="D5" s="70">
        <v>0.28355324074074073</v>
      </c>
      <c r="E5" s="69">
        <v>0</v>
      </c>
    </row>
    <row r="6" spans="1:5">
      <c r="A6" s="65" t="s">
        <v>41</v>
      </c>
      <c r="B6" s="65" t="s">
        <v>33</v>
      </c>
      <c r="C6" s="70">
        <v>0.45336805555555554</v>
      </c>
      <c r="D6" s="70">
        <v>0.45339120370370373</v>
      </c>
      <c r="E6" s="69">
        <v>1500</v>
      </c>
    </row>
    <row r="7" spans="1:5">
      <c r="A7" s="65" t="s">
        <v>42</v>
      </c>
      <c r="B7" s="65" t="s">
        <v>35</v>
      </c>
      <c r="C7" s="70">
        <v>0.45339120370370373</v>
      </c>
      <c r="D7" s="70">
        <v>0.45339120370370373</v>
      </c>
      <c r="E7" s="69">
        <v>0</v>
      </c>
    </row>
    <row r="8" spans="1:5">
      <c r="A8" s="65" t="s">
        <v>108</v>
      </c>
      <c r="B8" s="65" t="s">
        <v>33</v>
      </c>
      <c r="C8" s="70">
        <v>0.62488425925925928</v>
      </c>
      <c r="D8" s="70">
        <v>0.62490740740740736</v>
      </c>
      <c r="E8" s="69">
        <v>2124.9591999999998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1"/>
  <dimension ref="A1:HR249"/>
  <sheetViews>
    <sheetView tabSelected="1" view="pageBreakPreview" zoomScale="75" zoomScaleNormal="60" zoomScaleSheetLayoutView="75" zoomScalePageLayoutView="60" workbookViewId="0">
      <selection activeCell="BG31" sqref="BG31"/>
    </sheetView>
  </sheetViews>
  <sheetFormatPr defaultColWidth="1.7109375" defaultRowHeight="16.5" customHeight="1"/>
  <cols>
    <col min="1" max="1" width="1.7109375" style="6" customWidth="1"/>
    <col min="2" max="6" width="1.85546875" style="6" customWidth="1"/>
    <col min="7" max="23" width="1.7109375" style="6" customWidth="1"/>
    <col min="24" max="29" width="1.85546875" style="6" customWidth="1"/>
    <col min="30" max="56" width="1.7109375" style="6" customWidth="1"/>
    <col min="57" max="57" width="2.140625" style="6" customWidth="1"/>
    <col min="58" max="125" width="1.7109375" style="6" customWidth="1"/>
    <col min="126" max="126" width="1.7109375" style="14" customWidth="1"/>
    <col min="127" max="129" width="1.7109375" style="6" customWidth="1"/>
    <col min="130" max="130" width="1.7109375" style="1" customWidth="1"/>
    <col min="131" max="16384" width="1.7109375" style="6"/>
  </cols>
  <sheetData>
    <row r="1" spans="1:204" ht="16.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4"/>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row>
    <row r="2" spans="1:204"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row>
    <row r="3" spans="1:204"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EA3" s="1"/>
      <c r="EB3" s="1"/>
      <c r="EC3" s="1"/>
      <c r="ED3" s="1"/>
    </row>
    <row r="4" spans="1:204" ht="16.5" customHeight="1">
      <c r="AP4" s="230" t="s">
        <v>124</v>
      </c>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row>
    <row r="5" spans="1:204" ht="16.5" customHeight="1">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230"/>
      <c r="EJ5" s="230"/>
    </row>
    <row r="6" spans="1:204" ht="16.5" customHeight="1">
      <c r="AO6" s="151" t="s">
        <v>125</v>
      </c>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row>
    <row r="7" spans="1:204" ht="16.5" customHeight="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row>
    <row r="8" spans="1:204" ht="16.5" customHeight="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row>
    <row r="9" spans="1:204" ht="16.5" customHeight="1">
      <c r="A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1"/>
      <c r="DW9" s="7"/>
      <c r="DX9" s="7"/>
      <c r="DY9" s="7"/>
      <c r="EA9" s="7"/>
      <c r="EB9" s="7"/>
      <c r="EC9" s="7"/>
      <c r="ED9" s="7"/>
    </row>
    <row r="10" spans="1:204" ht="16.5" customHeight="1">
      <c r="B10" s="156" t="s">
        <v>127</v>
      </c>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row>
    <row r="11" spans="1:204" ht="16.5" customHeight="1">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row>
    <row r="12" spans="1:204" ht="16.5" customHeight="1">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1"/>
      <c r="DW12" s="7"/>
      <c r="DX12" s="7"/>
      <c r="DY12" s="7"/>
      <c r="EA12" s="7"/>
      <c r="EB12" s="7"/>
      <c r="EC12" s="7"/>
      <c r="ED12" s="7"/>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row>
    <row r="13" spans="1:204" ht="16.5" customHeight="1">
      <c r="A13" s="7"/>
      <c r="DZ13" s="6"/>
      <c r="EK13" s="9"/>
      <c r="EL13" s="9"/>
      <c r="EM13" s="9"/>
      <c r="EN13" s="9"/>
      <c r="EO13" s="9"/>
      <c r="EP13" s="9"/>
      <c r="EQ13" s="9"/>
      <c r="ER13" s="9"/>
      <c r="ES13" s="9"/>
      <c r="ET13" s="9"/>
      <c r="EU13" s="9"/>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row>
    <row r="14" spans="1:204" ht="16.5" customHeight="1">
      <c r="A14" s="10"/>
      <c r="AJ14" s="184" t="s">
        <v>126</v>
      </c>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row>
    <row r="15" spans="1:204" ht="16.5" customHeight="1">
      <c r="A15" s="7"/>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5"/>
      <c r="EB15" s="185"/>
      <c r="EC15" s="185"/>
      <c r="ED15" s="185"/>
      <c r="EE15" s="185"/>
      <c r="EF15" s="185"/>
      <c r="EG15" s="185"/>
    </row>
    <row r="16" spans="1:204" ht="16.5" customHeight="1">
      <c r="A16" s="7"/>
      <c r="AJ16" s="236" t="s">
        <v>25</v>
      </c>
      <c r="AK16" s="237"/>
      <c r="AL16" s="237"/>
      <c r="AM16" s="237"/>
      <c r="AN16" s="237"/>
      <c r="AO16" s="237"/>
      <c r="AP16" s="237"/>
      <c r="AQ16" s="237"/>
      <c r="AR16" s="237"/>
      <c r="AS16" s="237"/>
      <c r="AT16" s="237"/>
      <c r="AU16" s="237"/>
      <c r="AV16" s="237"/>
      <c r="AW16" s="238"/>
      <c r="AX16" s="186" t="s">
        <v>46</v>
      </c>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8"/>
      <c r="CH16" s="189" t="s">
        <v>47</v>
      </c>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1"/>
      <c r="DR16" s="173" t="s">
        <v>60</v>
      </c>
      <c r="DS16" s="173"/>
      <c r="DT16" s="173"/>
      <c r="DU16" s="173"/>
      <c r="DV16" s="173"/>
      <c r="DW16" s="173"/>
      <c r="DX16" s="173"/>
      <c r="DY16" s="173"/>
      <c r="DZ16" s="173"/>
      <c r="EA16" s="173"/>
      <c r="EB16" s="173"/>
      <c r="EC16" s="173"/>
      <c r="ED16" s="173"/>
      <c r="EE16" s="173"/>
      <c r="EF16" s="173"/>
      <c r="EG16" s="174"/>
      <c r="EK16" s="31"/>
    </row>
    <row r="17" spans="1:204" ht="16.5" customHeight="1">
      <c r="A17" s="11"/>
      <c r="AJ17" s="239"/>
      <c r="AK17" s="240"/>
      <c r="AL17" s="240"/>
      <c r="AM17" s="240"/>
      <c r="AN17" s="240"/>
      <c r="AO17" s="240"/>
      <c r="AP17" s="240"/>
      <c r="AQ17" s="240"/>
      <c r="AR17" s="240"/>
      <c r="AS17" s="240"/>
      <c r="AT17" s="240"/>
      <c r="AU17" s="240"/>
      <c r="AV17" s="240"/>
      <c r="AW17" s="241"/>
      <c r="AX17" s="232" t="s">
        <v>2</v>
      </c>
      <c r="AY17" s="225"/>
      <c r="AZ17" s="225"/>
      <c r="BA17" s="225"/>
      <c r="BB17" s="225"/>
      <c r="BC17" s="225"/>
      <c r="BD17" s="225" t="s">
        <v>13</v>
      </c>
      <c r="BE17" s="225"/>
      <c r="BF17" s="225"/>
      <c r="BG17" s="225"/>
      <c r="BH17" s="225"/>
      <c r="BI17" s="225"/>
      <c r="BJ17" s="225" t="s">
        <v>3</v>
      </c>
      <c r="BK17" s="225"/>
      <c r="BL17" s="225"/>
      <c r="BM17" s="225"/>
      <c r="BN17" s="225"/>
      <c r="BO17" s="225"/>
      <c r="BP17" s="225" t="s">
        <v>57</v>
      </c>
      <c r="BQ17" s="225"/>
      <c r="BR17" s="225"/>
      <c r="BS17" s="225"/>
      <c r="BT17" s="225"/>
      <c r="BU17" s="225"/>
      <c r="BV17" s="225"/>
      <c r="BW17" s="225"/>
      <c r="BX17" s="225"/>
      <c r="BY17" s="225" t="s">
        <v>26</v>
      </c>
      <c r="BZ17" s="225"/>
      <c r="CA17" s="225"/>
      <c r="CB17" s="225"/>
      <c r="CC17" s="225"/>
      <c r="CD17" s="225"/>
      <c r="CE17" s="225"/>
      <c r="CF17" s="225"/>
      <c r="CG17" s="226"/>
      <c r="CH17" s="232" t="s">
        <v>2</v>
      </c>
      <c r="CI17" s="225"/>
      <c r="CJ17" s="225"/>
      <c r="CK17" s="225"/>
      <c r="CL17" s="225"/>
      <c r="CM17" s="225"/>
      <c r="CN17" s="225" t="s">
        <v>13</v>
      </c>
      <c r="CO17" s="225"/>
      <c r="CP17" s="225"/>
      <c r="CQ17" s="225"/>
      <c r="CR17" s="225"/>
      <c r="CS17" s="225"/>
      <c r="CT17" s="225" t="s">
        <v>3</v>
      </c>
      <c r="CU17" s="225"/>
      <c r="CV17" s="225"/>
      <c r="CW17" s="225"/>
      <c r="CX17" s="225"/>
      <c r="CY17" s="225"/>
      <c r="CZ17" s="225" t="s">
        <v>57</v>
      </c>
      <c r="DA17" s="225"/>
      <c r="DB17" s="225"/>
      <c r="DC17" s="225"/>
      <c r="DD17" s="225"/>
      <c r="DE17" s="225"/>
      <c r="DF17" s="225"/>
      <c r="DG17" s="225"/>
      <c r="DH17" s="225"/>
      <c r="DI17" s="225" t="s">
        <v>26</v>
      </c>
      <c r="DJ17" s="225"/>
      <c r="DK17" s="225"/>
      <c r="DL17" s="225"/>
      <c r="DM17" s="225"/>
      <c r="DN17" s="225"/>
      <c r="DO17" s="225"/>
      <c r="DP17" s="225"/>
      <c r="DQ17" s="226"/>
      <c r="DR17" s="175" t="s">
        <v>61</v>
      </c>
      <c r="DS17" s="176"/>
      <c r="DT17" s="176"/>
      <c r="DU17" s="176"/>
      <c r="DV17" s="176"/>
      <c r="DW17" s="176"/>
      <c r="DX17" s="176"/>
      <c r="DY17" s="176"/>
      <c r="DZ17" s="176"/>
      <c r="EA17" s="176"/>
      <c r="EB17" s="176"/>
      <c r="EC17" s="176"/>
      <c r="ED17" s="176"/>
      <c r="EE17" s="176"/>
      <c r="EF17" s="176"/>
      <c r="EG17" s="177"/>
      <c r="EK17" s="31"/>
    </row>
    <row r="18" spans="1:204" ht="16.5" customHeight="1" thickBot="1">
      <c r="A18" s="11"/>
      <c r="AJ18" s="242"/>
      <c r="AK18" s="243"/>
      <c r="AL18" s="243"/>
      <c r="AM18" s="243"/>
      <c r="AN18" s="243"/>
      <c r="AO18" s="243"/>
      <c r="AP18" s="243"/>
      <c r="AQ18" s="243"/>
      <c r="AR18" s="243"/>
      <c r="AS18" s="243"/>
      <c r="AT18" s="243"/>
      <c r="AU18" s="243"/>
      <c r="AV18" s="243"/>
      <c r="AW18" s="244"/>
      <c r="AX18" s="233"/>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8"/>
      <c r="CH18" s="233"/>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8"/>
      <c r="DR18" s="178" t="s">
        <v>58</v>
      </c>
      <c r="DS18" s="178"/>
      <c r="DT18" s="178"/>
      <c r="DU18" s="178"/>
      <c r="DV18" s="178"/>
      <c r="DW18" s="178"/>
      <c r="DX18" s="178"/>
      <c r="DY18" s="179"/>
      <c r="DZ18" s="180" t="s">
        <v>59</v>
      </c>
      <c r="EA18" s="178"/>
      <c r="EB18" s="178"/>
      <c r="EC18" s="178"/>
      <c r="ED18" s="178"/>
      <c r="EE18" s="178"/>
      <c r="EF18" s="178"/>
      <c r="EG18" s="181"/>
      <c r="EK18" s="31"/>
    </row>
    <row r="19" spans="1:204" ht="16.5" customHeight="1">
      <c r="A19" s="11"/>
      <c r="AJ19" s="245" t="str">
        <f>Investment!A7</f>
        <v>Australia</v>
      </c>
      <c r="AK19" s="246"/>
      <c r="AL19" s="246"/>
      <c r="AM19" s="246"/>
      <c r="AN19" s="246"/>
      <c r="AO19" s="246"/>
      <c r="AP19" s="246"/>
      <c r="AQ19" s="246"/>
      <c r="AR19" s="246"/>
      <c r="AS19" s="246"/>
      <c r="AT19" s="246"/>
      <c r="AU19" s="246"/>
      <c r="AV19" s="246"/>
      <c r="AW19" s="247"/>
      <c r="AX19" s="235">
        <f>Investment!B7</f>
        <v>82</v>
      </c>
      <c r="AY19" s="231"/>
      <c r="AZ19" s="231"/>
      <c r="BA19" s="231"/>
      <c r="BB19" s="231"/>
      <c r="BC19" s="231"/>
      <c r="BD19" s="231">
        <f>Investment!C7</f>
        <v>77</v>
      </c>
      <c r="BE19" s="231"/>
      <c r="BF19" s="231"/>
      <c r="BG19" s="231"/>
      <c r="BH19" s="231"/>
      <c r="BI19" s="231"/>
      <c r="BJ19" s="231">
        <f>Investment!D7</f>
        <v>54</v>
      </c>
      <c r="BK19" s="231"/>
      <c r="BL19" s="231"/>
      <c r="BM19" s="231"/>
      <c r="BN19" s="231"/>
      <c r="BO19" s="231"/>
      <c r="BP19" s="224">
        <f>Investment!E7</f>
        <v>1681.6856</v>
      </c>
      <c r="BQ19" s="224"/>
      <c r="BR19" s="224"/>
      <c r="BS19" s="224"/>
      <c r="BT19" s="224"/>
      <c r="BU19" s="224"/>
      <c r="BV19" s="224"/>
      <c r="BW19" s="224"/>
      <c r="BX19" s="224"/>
      <c r="BY19" s="224">
        <f>Investment!F7</f>
        <v>1630.29499648</v>
      </c>
      <c r="BZ19" s="224"/>
      <c r="CA19" s="224"/>
      <c r="CB19" s="224"/>
      <c r="CC19" s="224"/>
      <c r="CD19" s="224"/>
      <c r="CE19" s="224"/>
      <c r="CF19" s="224"/>
      <c r="CG19" s="229"/>
      <c r="CH19" s="235">
        <f>Investment!G7</f>
        <v>108</v>
      </c>
      <c r="CI19" s="231"/>
      <c r="CJ19" s="231"/>
      <c r="CK19" s="231"/>
      <c r="CL19" s="231"/>
      <c r="CM19" s="231"/>
      <c r="CN19" s="231">
        <f>Investment!H7</f>
        <v>100</v>
      </c>
      <c r="CO19" s="231"/>
      <c r="CP19" s="231"/>
      <c r="CQ19" s="231"/>
      <c r="CR19" s="231"/>
      <c r="CS19" s="231"/>
      <c r="CT19" s="231">
        <f>Investment!I7</f>
        <v>72</v>
      </c>
      <c r="CU19" s="231"/>
      <c r="CV19" s="231"/>
      <c r="CW19" s="231"/>
      <c r="CX19" s="231"/>
      <c r="CY19" s="231"/>
      <c r="CZ19" s="224">
        <f>Investment!J7</f>
        <v>1364.7119</v>
      </c>
      <c r="DA19" s="224"/>
      <c r="DB19" s="224"/>
      <c r="DC19" s="224"/>
      <c r="DD19" s="224"/>
      <c r="DE19" s="224"/>
      <c r="DF19" s="224"/>
      <c r="DG19" s="224"/>
      <c r="DH19" s="224"/>
      <c r="DI19" s="224">
        <f>Investment!K7</f>
        <v>1307.9112753500001</v>
      </c>
      <c r="DJ19" s="224"/>
      <c r="DK19" s="224"/>
      <c r="DL19" s="224"/>
      <c r="DM19" s="224"/>
      <c r="DN19" s="224"/>
      <c r="DO19" s="224"/>
      <c r="DP19" s="224"/>
      <c r="DQ19" s="229"/>
      <c r="DR19" s="234">
        <f t="shared" ref="DR19:DR24" si="0">(BP19/CZ19)-1</f>
        <v>0.23226418704196838</v>
      </c>
      <c r="DS19" s="192"/>
      <c r="DT19" s="192"/>
      <c r="DU19" s="192"/>
      <c r="DV19" s="192"/>
      <c r="DW19" s="192"/>
      <c r="DX19" s="192"/>
      <c r="DY19" s="192"/>
      <c r="DZ19" s="192">
        <f t="shared" ref="DZ19:DZ24" si="1">(BY19/DI19)-1</f>
        <v>0.24648745462013788</v>
      </c>
      <c r="EA19" s="192"/>
      <c r="EB19" s="192"/>
      <c r="EC19" s="192"/>
      <c r="ED19" s="192"/>
      <c r="EE19" s="192"/>
      <c r="EF19" s="192"/>
      <c r="EG19" s="193"/>
    </row>
    <row r="20" spans="1:204" ht="16.5" customHeight="1">
      <c r="A20" s="12"/>
      <c r="AJ20" s="213" t="str">
        <f>Investment!A8</f>
        <v>Victoria</v>
      </c>
      <c r="AK20" s="214"/>
      <c r="AL20" s="214"/>
      <c r="AM20" s="214"/>
      <c r="AN20" s="214"/>
      <c r="AO20" s="214"/>
      <c r="AP20" s="214"/>
      <c r="AQ20" s="214"/>
      <c r="AR20" s="214"/>
      <c r="AS20" s="214"/>
      <c r="AT20" s="214"/>
      <c r="AU20" s="214"/>
      <c r="AV20" s="214"/>
      <c r="AW20" s="215"/>
      <c r="AX20" s="168">
        <f>Investment!B8</f>
        <v>22</v>
      </c>
      <c r="AY20" s="169"/>
      <c r="AZ20" s="169"/>
      <c r="BA20" s="169"/>
      <c r="BB20" s="169"/>
      <c r="BC20" s="169"/>
      <c r="BD20" s="169">
        <f>Investment!C8</f>
        <v>21</v>
      </c>
      <c r="BE20" s="169"/>
      <c r="BF20" s="169"/>
      <c r="BG20" s="169"/>
      <c r="BH20" s="169"/>
      <c r="BI20" s="169"/>
      <c r="BJ20" s="169">
        <f>Investment!D8</f>
        <v>21</v>
      </c>
      <c r="BK20" s="169"/>
      <c r="BL20" s="169"/>
      <c r="BM20" s="169"/>
      <c r="BN20" s="169"/>
      <c r="BO20" s="169"/>
      <c r="BP20" s="182">
        <f>Investment!E8</f>
        <v>836.79430000000002</v>
      </c>
      <c r="BQ20" s="182"/>
      <c r="BR20" s="182"/>
      <c r="BS20" s="182"/>
      <c r="BT20" s="182"/>
      <c r="BU20" s="182"/>
      <c r="BV20" s="182"/>
      <c r="BW20" s="182"/>
      <c r="BX20" s="182"/>
      <c r="BY20" s="182">
        <f>Investment!F8</f>
        <v>802.357872758535</v>
      </c>
      <c r="BZ20" s="182"/>
      <c r="CA20" s="182"/>
      <c r="CB20" s="182"/>
      <c r="CC20" s="182"/>
      <c r="CD20" s="182"/>
      <c r="CE20" s="182"/>
      <c r="CF20" s="182"/>
      <c r="CG20" s="183"/>
      <c r="CH20" s="168">
        <f>Investment!G8</f>
        <v>29</v>
      </c>
      <c r="CI20" s="169"/>
      <c r="CJ20" s="169"/>
      <c r="CK20" s="169"/>
      <c r="CL20" s="169"/>
      <c r="CM20" s="169"/>
      <c r="CN20" s="169">
        <f>Investment!H8</f>
        <v>25</v>
      </c>
      <c r="CO20" s="169"/>
      <c r="CP20" s="169"/>
      <c r="CQ20" s="169"/>
      <c r="CR20" s="169"/>
      <c r="CS20" s="169"/>
      <c r="CT20" s="169">
        <f>Investment!I8</f>
        <v>24</v>
      </c>
      <c r="CU20" s="169"/>
      <c r="CV20" s="169"/>
      <c r="CW20" s="169"/>
      <c r="CX20" s="169"/>
      <c r="CY20" s="169"/>
      <c r="CZ20" s="182">
        <f>Investment!J8</f>
        <v>243.8254</v>
      </c>
      <c r="DA20" s="182"/>
      <c r="DB20" s="182"/>
      <c r="DC20" s="182"/>
      <c r="DD20" s="182"/>
      <c r="DE20" s="182"/>
      <c r="DF20" s="182"/>
      <c r="DG20" s="182"/>
      <c r="DH20" s="182"/>
      <c r="DI20" s="182">
        <f>Investment!K8</f>
        <v>232.78121134845199</v>
      </c>
      <c r="DJ20" s="182"/>
      <c r="DK20" s="182"/>
      <c r="DL20" s="182"/>
      <c r="DM20" s="182"/>
      <c r="DN20" s="182"/>
      <c r="DO20" s="182"/>
      <c r="DP20" s="182"/>
      <c r="DQ20" s="183"/>
      <c r="DR20" s="170">
        <f t="shared" si="0"/>
        <v>2.4319406427714259</v>
      </c>
      <c r="DS20" s="163"/>
      <c r="DT20" s="163"/>
      <c r="DU20" s="163"/>
      <c r="DV20" s="163"/>
      <c r="DW20" s="163"/>
      <c r="DX20" s="163"/>
      <c r="DY20" s="163"/>
      <c r="DZ20" s="163">
        <f t="shared" si="1"/>
        <v>2.4468326206855213</v>
      </c>
      <c r="EA20" s="163"/>
      <c r="EB20" s="163"/>
      <c r="EC20" s="163"/>
      <c r="ED20" s="163"/>
      <c r="EE20" s="163"/>
      <c r="EF20" s="163"/>
      <c r="EG20" s="164"/>
    </row>
    <row r="21" spans="1:204" ht="16.5" customHeight="1">
      <c r="A21" s="12"/>
      <c r="AJ21" s="213" t="str">
        <f>Investment!A9</f>
        <v>New South Wales</v>
      </c>
      <c r="AK21" s="214"/>
      <c r="AL21" s="214"/>
      <c r="AM21" s="214"/>
      <c r="AN21" s="214"/>
      <c r="AO21" s="214"/>
      <c r="AP21" s="214"/>
      <c r="AQ21" s="214"/>
      <c r="AR21" s="214"/>
      <c r="AS21" s="214"/>
      <c r="AT21" s="214"/>
      <c r="AU21" s="214"/>
      <c r="AV21" s="214"/>
      <c r="AW21" s="215"/>
      <c r="AX21" s="168">
        <f>Investment!B9</f>
        <v>34</v>
      </c>
      <c r="AY21" s="169"/>
      <c r="AZ21" s="169"/>
      <c r="BA21" s="169"/>
      <c r="BB21" s="169"/>
      <c r="BC21" s="169"/>
      <c r="BD21" s="169">
        <f>Investment!C9</f>
        <v>30</v>
      </c>
      <c r="BE21" s="169"/>
      <c r="BF21" s="169"/>
      <c r="BG21" s="169"/>
      <c r="BH21" s="169"/>
      <c r="BI21" s="169"/>
      <c r="BJ21" s="169">
        <f>Investment!D9</f>
        <v>33</v>
      </c>
      <c r="BK21" s="169"/>
      <c r="BL21" s="169"/>
      <c r="BM21" s="169"/>
      <c r="BN21" s="169"/>
      <c r="BO21" s="169"/>
      <c r="BP21" s="182">
        <f>Investment!E9</f>
        <v>527.28679999999997</v>
      </c>
      <c r="BQ21" s="182"/>
      <c r="BR21" s="182"/>
      <c r="BS21" s="182"/>
      <c r="BT21" s="182"/>
      <c r="BU21" s="182"/>
      <c r="BV21" s="182"/>
      <c r="BW21" s="182"/>
      <c r="BX21" s="182"/>
      <c r="BY21" s="182">
        <f>Investment!F9</f>
        <v>515.51582514187305</v>
      </c>
      <c r="BZ21" s="182"/>
      <c r="CA21" s="182"/>
      <c r="CB21" s="182"/>
      <c r="CC21" s="182"/>
      <c r="CD21" s="182"/>
      <c r="CE21" s="182"/>
      <c r="CF21" s="182"/>
      <c r="CG21" s="183"/>
      <c r="CH21" s="168">
        <f>Investment!G9</f>
        <v>45</v>
      </c>
      <c r="CI21" s="169"/>
      <c r="CJ21" s="169"/>
      <c r="CK21" s="169"/>
      <c r="CL21" s="169"/>
      <c r="CM21" s="169"/>
      <c r="CN21" s="169">
        <f>Investment!H9</f>
        <v>41</v>
      </c>
      <c r="CO21" s="169"/>
      <c r="CP21" s="169"/>
      <c r="CQ21" s="169"/>
      <c r="CR21" s="169"/>
      <c r="CS21" s="169"/>
      <c r="CT21" s="169">
        <f>Investment!I9</f>
        <v>44</v>
      </c>
      <c r="CU21" s="169"/>
      <c r="CV21" s="169"/>
      <c r="CW21" s="169"/>
      <c r="CX21" s="169"/>
      <c r="CY21" s="169"/>
      <c r="CZ21" s="182">
        <f>Investment!J9</f>
        <v>483.63229999999999</v>
      </c>
      <c r="DA21" s="182"/>
      <c r="DB21" s="182"/>
      <c r="DC21" s="182"/>
      <c r="DD21" s="182"/>
      <c r="DE21" s="182"/>
      <c r="DF21" s="182"/>
      <c r="DG21" s="182"/>
      <c r="DH21" s="182"/>
      <c r="DI21" s="182">
        <f>Investment!K9</f>
        <v>461.01580140193698</v>
      </c>
      <c r="DJ21" s="182"/>
      <c r="DK21" s="182"/>
      <c r="DL21" s="182"/>
      <c r="DM21" s="182"/>
      <c r="DN21" s="182"/>
      <c r="DO21" s="182"/>
      <c r="DP21" s="182"/>
      <c r="DQ21" s="183"/>
      <c r="DR21" s="170">
        <f t="shared" si="0"/>
        <v>9.0263822329484489E-2</v>
      </c>
      <c r="DS21" s="163"/>
      <c r="DT21" s="163"/>
      <c r="DU21" s="163"/>
      <c r="DV21" s="163"/>
      <c r="DW21" s="163"/>
      <c r="DX21" s="163"/>
      <c r="DY21" s="163"/>
      <c r="DZ21" s="163">
        <f t="shared" si="1"/>
        <v>0.11821725757382495</v>
      </c>
      <c r="EA21" s="163"/>
      <c r="EB21" s="163"/>
      <c r="EC21" s="163"/>
      <c r="ED21" s="163"/>
      <c r="EE21" s="163"/>
      <c r="EF21" s="163"/>
      <c r="EG21" s="164"/>
    </row>
    <row r="22" spans="1:204" ht="16.5" customHeight="1">
      <c r="A22" s="12"/>
      <c r="AJ22" s="213" t="str">
        <f>Investment!A10</f>
        <v>Western Australia</v>
      </c>
      <c r="AK22" s="214"/>
      <c r="AL22" s="214"/>
      <c r="AM22" s="214"/>
      <c r="AN22" s="214"/>
      <c r="AO22" s="214"/>
      <c r="AP22" s="214"/>
      <c r="AQ22" s="214"/>
      <c r="AR22" s="214"/>
      <c r="AS22" s="214"/>
      <c r="AT22" s="214"/>
      <c r="AU22" s="214"/>
      <c r="AV22" s="214"/>
      <c r="AW22" s="215"/>
      <c r="AX22" s="168">
        <f>Investment!B10</f>
        <v>9</v>
      </c>
      <c r="AY22" s="169"/>
      <c r="AZ22" s="169"/>
      <c r="BA22" s="169"/>
      <c r="BB22" s="169"/>
      <c r="BC22" s="169"/>
      <c r="BD22" s="169">
        <f>Investment!C10</f>
        <v>9</v>
      </c>
      <c r="BE22" s="169"/>
      <c r="BF22" s="169"/>
      <c r="BG22" s="169"/>
      <c r="BH22" s="169"/>
      <c r="BI22" s="169"/>
      <c r="BJ22" s="169">
        <f>Investment!D10</f>
        <v>10</v>
      </c>
      <c r="BK22" s="169"/>
      <c r="BL22" s="169"/>
      <c r="BM22" s="169"/>
      <c r="BN22" s="169"/>
      <c r="BO22" s="169"/>
      <c r="BP22" s="182">
        <f>Investment!E10</f>
        <v>196.06200000000001</v>
      </c>
      <c r="BQ22" s="182"/>
      <c r="BR22" s="182"/>
      <c r="BS22" s="182"/>
      <c r="BT22" s="182"/>
      <c r="BU22" s="182"/>
      <c r="BV22" s="182"/>
      <c r="BW22" s="182"/>
      <c r="BX22" s="182"/>
      <c r="BY22" s="182">
        <f>Investment!F10</f>
        <v>195.152293466092</v>
      </c>
      <c r="BZ22" s="182"/>
      <c r="CA22" s="182"/>
      <c r="CB22" s="182"/>
      <c r="CC22" s="182"/>
      <c r="CD22" s="182"/>
      <c r="CE22" s="182"/>
      <c r="CF22" s="182"/>
      <c r="CG22" s="183"/>
      <c r="CH22" s="168">
        <f>Investment!G10</f>
        <v>11</v>
      </c>
      <c r="CI22" s="169"/>
      <c r="CJ22" s="169"/>
      <c r="CK22" s="169"/>
      <c r="CL22" s="169"/>
      <c r="CM22" s="169"/>
      <c r="CN22" s="169">
        <f>Investment!H10</f>
        <v>11</v>
      </c>
      <c r="CO22" s="169"/>
      <c r="CP22" s="169"/>
      <c r="CQ22" s="169"/>
      <c r="CR22" s="169"/>
      <c r="CS22" s="169"/>
      <c r="CT22" s="169">
        <f>Investment!I10</f>
        <v>13</v>
      </c>
      <c r="CU22" s="169"/>
      <c r="CV22" s="169"/>
      <c r="CW22" s="169"/>
      <c r="CX22" s="169"/>
      <c r="CY22" s="169"/>
      <c r="CZ22" s="182">
        <f>Investment!J10</f>
        <v>228.20400000000001</v>
      </c>
      <c r="DA22" s="182"/>
      <c r="DB22" s="182"/>
      <c r="DC22" s="182"/>
      <c r="DD22" s="182"/>
      <c r="DE22" s="182"/>
      <c r="DF22" s="182"/>
      <c r="DG22" s="182"/>
      <c r="DH22" s="182"/>
      <c r="DI22" s="182">
        <f>Investment!K10</f>
        <v>222.21675670311799</v>
      </c>
      <c r="DJ22" s="182"/>
      <c r="DK22" s="182"/>
      <c r="DL22" s="182"/>
      <c r="DM22" s="182"/>
      <c r="DN22" s="182"/>
      <c r="DO22" s="182"/>
      <c r="DP22" s="182"/>
      <c r="DQ22" s="183"/>
      <c r="DR22" s="170">
        <f t="shared" si="0"/>
        <v>-0.14084766261765791</v>
      </c>
      <c r="DS22" s="163"/>
      <c r="DT22" s="163"/>
      <c r="DU22" s="163"/>
      <c r="DV22" s="163"/>
      <c r="DW22" s="163"/>
      <c r="DX22" s="163"/>
      <c r="DY22" s="163"/>
      <c r="DZ22" s="163">
        <f t="shared" si="1"/>
        <v>-0.12179308004744294</v>
      </c>
      <c r="EA22" s="163"/>
      <c r="EB22" s="163"/>
      <c r="EC22" s="163"/>
      <c r="ED22" s="163"/>
      <c r="EE22" s="163"/>
      <c r="EF22" s="163"/>
      <c r="EG22" s="164"/>
    </row>
    <row r="23" spans="1:204" ht="16.5" customHeight="1">
      <c r="A23" s="12"/>
      <c r="AJ23" s="213" t="str">
        <f>Investment!A11</f>
        <v>Queensland</v>
      </c>
      <c r="AK23" s="214"/>
      <c r="AL23" s="214"/>
      <c r="AM23" s="214"/>
      <c r="AN23" s="214"/>
      <c r="AO23" s="214"/>
      <c r="AP23" s="214"/>
      <c r="AQ23" s="214"/>
      <c r="AR23" s="214"/>
      <c r="AS23" s="214"/>
      <c r="AT23" s="214"/>
      <c r="AU23" s="214"/>
      <c r="AV23" s="214"/>
      <c r="AW23" s="215"/>
      <c r="AX23" s="168">
        <f>Investment!B11</f>
        <v>9</v>
      </c>
      <c r="AY23" s="169"/>
      <c r="AZ23" s="169"/>
      <c r="BA23" s="169"/>
      <c r="BB23" s="169"/>
      <c r="BC23" s="169"/>
      <c r="BD23" s="169">
        <f>Investment!C11</f>
        <v>9</v>
      </c>
      <c r="BE23" s="169"/>
      <c r="BF23" s="169"/>
      <c r="BG23" s="169"/>
      <c r="BH23" s="169"/>
      <c r="BI23" s="169"/>
      <c r="BJ23" s="169">
        <f>Investment!D11</f>
        <v>12</v>
      </c>
      <c r="BK23" s="169"/>
      <c r="BL23" s="169"/>
      <c r="BM23" s="169"/>
      <c r="BN23" s="169"/>
      <c r="BO23" s="169"/>
      <c r="BP23" s="182">
        <f>Investment!E11</f>
        <v>45.275399999999998</v>
      </c>
      <c r="BQ23" s="182"/>
      <c r="BR23" s="182"/>
      <c r="BS23" s="182"/>
      <c r="BT23" s="182"/>
      <c r="BU23" s="182"/>
      <c r="BV23" s="182"/>
      <c r="BW23" s="182"/>
      <c r="BX23" s="182"/>
      <c r="BY23" s="182">
        <f>Investment!F11</f>
        <v>44.024958283549203</v>
      </c>
      <c r="BZ23" s="182"/>
      <c r="CA23" s="182"/>
      <c r="CB23" s="182"/>
      <c r="CC23" s="182"/>
      <c r="CD23" s="182"/>
      <c r="CE23" s="182"/>
      <c r="CF23" s="182"/>
      <c r="CG23" s="183"/>
      <c r="CH23" s="168">
        <f>Investment!G11</f>
        <v>16</v>
      </c>
      <c r="CI23" s="169"/>
      <c r="CJ23" s="169"/>
      <c r="CK23" s="169"/>
      <c r="CL23" s="169"/>
      <c r="CM23" s="169"/>
      <c r="CN23" s="169">
        <f>Investment!H11</f>
        <v>16</v>
      </c>
      <c r="CO23" s="169"/>
      <c r="CP23" s="169"/>
      <c r="CQ23" s="169"/>
      <c r="CR23" s="169"/>
      <c r="CS23" s="169"/>
      <c r="CT23" s="169">
        <f>Investment!I11</f>
        <v>21</v>
      </c>
      <c r="CU23" s="169"/>
      <c r="CV23" s="169"/>
      <c r="CW23" s="169"/>
      <c r="CX23" s="169"/>
      <c r="CY23" s="169"/>
      <c r="CZ23" s="182">
        <f>Investment!J11</f>
        <v>289.68509999999998</v>
      </c>
      <c r="DA23" s="182"/>
      <c r="DB23" s="182"/>
      <c r="DC23" s="182"/>
      <c r="DD23" s="182"/>
      <c r="DE23" s="182"/>
      <c r="DF23" s="182"/>
      <c r="DG23" s="182"/>
      <c r="DH23" s="182"/>
      <c r="DI23" s="182">
        <f>Investment!K11</f>
        <v>272.80394898393598</v>
      </c>
      <c r="DJ23" s="182"/>
      <c r="DK23" s="182"/>
      <c r="DL23" s="182"/>
      <c r="DM23" s="182"/>
      <c r="DN23" s="182"/>
      <c r="DO23" s="182"/>
      <c r="DP23" s="182"/>
      <c r="DQ23" s="183"/>
      <c r="DR23" s="170">
        <f t="shared" si="0"/>
        <v>-0.84370821971858412</v>
      </c>
      <c r="DS23" s="163"/>
      <c r="DT23" s="163"/>
      <c r="DU23" s="163"/>
      <c r="DV23" s="163"/>
      <c r="DW23" s="163"/>
      <c r="DX23" s="163"/>
      <c r="DY23" s="163"/>
      <c r="DZ23" s="163">
        <f t="shared" si="1"/>
        <v>-0.83862052419871091</v>
      </c>
      <c r="EA23" s="163"/>
      <c r="EB23" s="163"/>
      <c r="EC23" s="163"/>
      <c r="ED23" s="163"/>
      <c r="EE23" s="163"/>
      <c r="EF23" s="163"/>
      <c r="EG23" s="164"/>
    </row>
    <row r="24" spans="1:204" ht="16.5" customHeight="1">
      <c r="A24" s="12"/>
      <c r="AJ24" s="213" t="str">
        <f>Investment!A12</f>
        <v>South Australia</v>
      </c>
      <c r="AK24" s="214"/>
      <c r="AL24" s="214"/>
      <c r="AM24" s="214"/>
      <c r="AN24" s="214"/>
      <c r="AO24" s="214"/>
      <c r="AP24" s="214"/>
      <c r="AQ24" s="214"/>
      <c r="AR24" s="214"/>
      <c r="AS24" s="214"/>
      <c r="AT24" s="214"/>
      <c r="AU24" s="214"/>
      <c r="AV24" s="214"/>
      <c r="AW24" s="215"/>
      <c r="AX24" s="168">
        <f>Investment!B12</f>
        <v>4</v>
      </c>
      <c r="AY24" s="169"/>
      <c r="AZ24" s="169"/>
      <c r="BA24" s="169"/>
      <c r="BB24" s="169"/>
      <c r="BC24" s="169"/>
      <c r="BD24" s="169">
        <f>Investment!C12</f>
        <v>4</v>
      </c>
      <c r="BE24" s="169"/>
      <c r="BF24" s="169"/>
      <c r="BG24" s="169"/>
      <c r="BH24" s="169"/>
      <c r="BI24" s="169"/>
      <c r="BJ24" s="169">
        <f>Investment!D12</f>
        <v>4</v>
      </c>
      <c r="BK24" s="169"/>
      <c r="BL24" s="169"/>
      <c r="BM24" s="169"/>
      <c r="BN24" s="169"/>
      <c r="BO24" s="169"/>
      <c r="BP24" s="182">
        <f>Investment!E12</f>
        <v>2.7229999999999999</v>
      </c>
      <c r="BQ24" s="182"/>
      <c r="BR24" s="182"/>
      <c r="BS24" s="182"/>
      <c r="BT24" s="182"/>
      <c r="BU24" s="182"/>
      <c r="BV24" s="182"/>
      <c r="BW24" s="182"/>
      <c r="BX24" s="182"/>
      <c r="BY24" s="182">
        <f>Investment!F12</f>
        <v>2.6000190967249099</v>
      </c>
      <c r="BZ24" s="182"/>
      <c r="CA24" s="182"/>
      <c r="CB24" s="182"/>
      <c r="CC24" s="182"/>
      <c r="CD24" s="182"/>
      <c r="CE24" s="182"/>
      <c r="CF24" s="182"/>
      <c r="CG24" s="183"/>
      <c r="CH24" s="168">
        <f>Investment!G12</f>
        <v>5</v>
      </c>
      <c r="CI24" s="169"/>
      <c r="CJ24" s="169"/>
      <c r="CK24" s="169"/>
      <c r="CL24" s="169"/>
      <c r="CM24" s="169"/>
      <c r="CN24" s="169">
        <f>Investment!H12</f>
        <v>5</v>
      </c>
      <c r="CO24" s="169"/>
      <c r="CP24" s="169"/>
      <c r="CQ24" s="169"/>
      <c r="CR24" s="169"/>
      <c r="CS24" s="169"/>
      <c r="CT24" s="169">
        <f>Investment!I12</f>
        <v>6</v>
      </c>
      <c r="CU24" s="169"/>
      <c r="CV24" s="169"/>
      <c r="CW24" s="169"/>
      <c r="CX24" s="169"/>
      <c r="CY24" s="169"/>
      <c r="CZ24" s="182">
        <f>Investment!J12</f>
        <v>112.49120000000001</v>
      </c>
      <c r="DA24" s="182"/>
      <c r="DB24" s="182"/>
      <c r="DC24" s="182"/>
      <c r="DD24" s="182"/>
      <c r="DE24" s="182"/>
      <c r="DF24" s="182"/>
      <c r="DG24" s="182"/>
      <c r="DH24" s="182"/>
      <c r="DI24" s="182">
        <f>Investment!K12</f>
        <v>112.59346236292799</v>
      </c>
      <c r="DJ24" s="182"/>
      <c r="DK24" s="182"/>
      <c r="DL24" s="182"/>
      <c r="DM24" s="182"/>
      <c r="DN24" s="182"/>
      <c r="DO24" s="182"/>
      <c r="DP24" s="182"/>
      <c r="DQ24" s="183"/>
      <c r="DR24" s="170">
        <f t="shared" si="0"/>
        <v>-0.97579366208201179</v>
      </c>
      <c r="DS24" s="163"/>
      <c r="DT24" s="163"/>
      <c r="DU24" s="163"/>
      <c r="DV24" s="163"/>
      <c r="DW24" s="163"/>
      <c r="DX24" s="163"/>
      <c r="DY24" s="163"/>
      <c r="DZ24" s="163">
        <f t="shared" si="1"/>
        <v>-0.97690790351269119</v>
      </c>
      <c r="EA24" s="163"/>
      <c r="EB24" s="163"/>
      <c r="EC24" s="163"/>
      <c r="ED24" s="163"/>
      <c r="EE24" s="163"/>
      <c r="EF24" s="163"/>
      <c r="EG24" s="164"/>
    </row>
    <row r="25" spans="1:204" ht="16.5" customHeight="1">
      <c r="A25" s="12"/>
      <c r="AJ25" s="213" t="str">
        <f>Investment!A13</f>
        <v>Aus. Capital Territory</v>
      </c>
      <c r="AK25" s="214"/>
      <c r="AL25" s="214"/>
      <c r="AM25" s="214"/>
      <c r="AN25" s="214"/>
      <c r="AO25" s="214"/>
      <c r="AP25" s="214"/>
      <c r="AQ25" s="214"/>
      <c r="AR25" s="214"/>
      <c r="AS25" s="214"/>
      <c r="AT25" s="214"/>
      <c r="AU25" s="214"/>
      <c r="AV25" s="214"/>
      <c r="AW25" s="215"/>
      <c r="AX25" s="195" t="str">
        <f>Investment!B13</f>
        <v>-</v>
      </c>
      <c r="AY25" s="169"/>
      <c r="AZ25" s="169"/>
      <c r="BA25" s="169"/>
      <c r="BB25" s="169"/>
      <c r="BC25" s="169"/>
      <c r="BD25" s="194" t="str">
        <f>Investment!C13</f>
        <v>-</v>
      </c>
      <c r="BE25" s="169"/>
      <c r="BF25" s="169"/>
      <c r="BG25" s="169"/>
      <c r="BH25" s="169"/>
      <c r="BI25" s="169"/>
      <c r="BJ25" s="194" t="str">
        <f>Investment!D13</f>
        <v>-</v>
      </c>
      <c r="BK25" s="169"/>
      <c r="BL25" s="169"/>
      <c r="BM25" s="169"/>
      <c r="BN25" s="169"/>
      <c r="BO25" s="169"/>
      <c r="BP25" s="196" t="str">
        <f>Investment!E13</f>
        <v>-</v>
      </c>
      <c r="BQ25" s="196"/>
      <c r="BR25" s="196"/>
      <c r="BS25" s="196"/>
      <c r="BT25" s="196"/>
      <c r="BU25" s="196"/>
      <c r="BV25" s="196"/>
      <c r="BW25" s="196"/>
      <c r="BX25" s="196"/>
      <c r="BY25" s="196" t="str">
        <f>Investment!F13</f>
        <v>-</v>
      </c>
      <c r="BZ25" s="196"/>
      <c r="CA25" s="196"/>
      <c r="CB25" s="196"/>
      <c r="CC25" s="196"/>
      <c r="CD25" s="196"/>
      <c r="CE25" s="196"/>
      <c r="CF25" s="196"/>
      <c r="CG25" s="204"/>
      <c r="CH25" s="168">
        <f>Investment!G13</f>
        <v>2</v>
      </c>
      <c r="CI25" s="169"/>
      <c r="CJ25" s="169"/>
      <c r="CK25" s="169"/>
      <c r="CL25" s="169"/>
      <c r="CM25" s="169"/>
      <c r="CN25" s="169">
        <f>Investment!H13</f>
        <v>2</v>
      </c>
      <c r="CO25" s="169"/>
      <c r="CP25" s="169"/>
      <c r="CQ25" s="169"/>
      <c r="CR25" s="169"/>
      <c r="CS25" s="169"/>
      <c r="CT25" s="169">
        <f>Investment!I13</f>
        <v>4</v>
      </c>
      <c r="CU25" s="169"/>
      <c r="CV25" s="169"/>
      <c r="CW25" s="169"/>
      <c r="CX25" s="169"/>
      <c r="CY25" s="169"/>
      <c r="CZ25" s="182">
        <f>Investment!J13</f>
        <v>6.8738999999999999</v>
      </c>
      <c r="DA25" s="182"/>
      <c r="DB25" s="182"/>
      <c r="DC25" s="182"/>
      <c r="DD25" s="182"/>
      <c r="DE25" s="182"/>
      <c r="DF25" s="182"/>
      <c r="DG25" s="182"/>
      <c r="DH25" s="182"/>
      <c r="DI25" s="182">
        <f>Investment!K13</f>
        <v>6.5000945447669496</v>
      </c>
      <c r="DJ25" s="182"/>
      <c r="DK25" s="182"/>
      <c r="DL25" s="182"/>
      <c r="DM25" s="182"/>
      <c r="DN25" s="182"/>
      <c r="DO25" s="182"/>
      <c r="DP25" s="182"/>
      <c r="DQ25" s="183"/>
      <c r="DR25" s="207" t="s">
        <v>14</v>
      </c>
      <c r="DS25" s="163"/>
      <c r="DT25" s="163"/>
      <c r="DU25" s="163"/>
      <c r="DV25" s="163"/>
      <c r="DW25" s="163"/>
      <c r="DX25" s="163"/>
      <c r="DY25" s="163"/>
      <c r="DZ25" s="162" t="s">
        <v>14</v>
      </c>
      <c r="EA25" s="163"/>
      <c r="EB25" s="163"/>
      <c r="EC25" s="163"/>
      <c r="ED25" s="163"/>
      <c r="EE25" s="163"/>
      <c r="EF25" s="163"/>
      <c r="EG25" s="164"/>
    </row>
    <row r="26" spans="1:204" ht="16.5" customHeight="1">
      <c r="A26" s="12"/>
      <c r="AJ26" s="213" t="str">
        <f>Investment!A14</f>
        <v>Others</v>
      </c>
      <c r="AK26" s="214"/>
      <c r="AL26" s="214"/>
      <c r="AM26" s="214"/>
      <c r="AN26" s="214"/>
      <c r="AO26" s="214"/>
      <c r="AP26" s="214"/>
      <c r="AQ26" s="214"/>
      <c r="AR26" s="214"/>
      <c r="AS26" s="214"/>
      <c r="AT26" s="214"/>
      <c r="AU26" s="214"/>
      <c r="AV26" s="214"/>
      <c r="AW26" s="215"/>
      <c r="AX26" s="168">
        <f>Investment!B14</f>
        <v>4</v>
      </c>
      <c r="AY26" s="169"/>
      <c r="AZ26" s="169"/>
      <c r="BA26" s="169"/>
      <c r="BB26" s="169"/>
      <c r="BC26" s="169"/>
      <c r="BD26" s="169">
        <f>Investment!C14</f>
        <v>4</v>
      </c>
      <c r="BE26" s="169"/>
      <c r="BF26" s="169"/>
      <c r="BG26" s="169"/>
      <c r="BH26" s="169"/>
      <c r="BI26" s="169"/>
      <c r="BJ26" s="169">
        <f>Investment!D14</f>
        <v>5</v>
      </c>
      <c r="BK26" s="169"/>
      <c r="BL26" s="169"/>
      <c r="BM26" s="169"/>
      <c r="BN26" s="169"/>
      <c r="BO26" s="169"/>
      <c r="BP26" s="182">
        <f>Investment!E14</f>
        <v>73.5441</v>
      </c>
      <c r="BQ26" s="182"/>
      <c r="BR26" s="182"/>
      <c r="BS26" s="182"/>
      <c r="BT26" s="182"/>
      <c r="BU26" s="182"/>
      <c r="BV26" s="182"/>
      <c r="BW26" s="182"/>
      <c r="BX26" s="182"/>
      <c r="BY26" s="182">
        <f>Investment!F14</f>
        <v>70.644027737664601</v>
      </c>
      <c r="BZ26" s="182"/>
      <c r="CA26" s="182"/>
      <c r="CB26" s="182"/>
      <c r="CC26" s="182"/>
      <c r="CD26" s="182"/>
      <c r="CE26" s="182"/>
      <c r="CF26" s="182"/>
      <c r="CG26" s="183"/>
      <c r="CH26" s="168" t="str">
        <f>Investment!G14</f>
        <v>-</v>
      </c>
      <c r="CI26" s="169"/>
      <c r="CJ26" s="169"/>
      <c r="CK26" s="169"/>
      <c r="CL26" s="169"/>
      <c r="CM26" s="169"/>
      <c r="CN26" s="169" t="str">
        <f>Investment!H14</f>
        <v>-</v>
      </c>
      <c r="CO26" s="169"/>
      <c r="CP26" s="169"/>
      <c r="CQ26" s="169"/>
      <c r="CR26" s="169"/>
      <c r="CS26" s="169"/>
      <c r="CT26" s="169" t="str">
        <f>Investment!I14</f>
        <v>-</v>
      </c>
      <c r="CU26" s="169"/>
      <c r="CV26" s="169"/>
      <c r="CW26" s="169"/>
      <c r="CX26" s="169"/>
      <c r="CY26" s="169"/>
      <c r="CZ26" s="196" t="str">
        <f>Investment!J14</f>
        <v>-</v>
      </c>
      <c r="DA26" s="196"/>
      <c r="DB26" s="196"/>
      <c r="DC26" s="196"/>
      <c r="DD26" s="196"/>
      <c r="DE26" s="196"/>
      <c r="DF26" s="196"/>
      <c r="DG26" s="196"/>
      <c r="DH26" s="196"/>
      <c r="DI26" s="196" t="str">
        <f>Investment!K14</f>
        <v>-</v>
      </c>
      <c r="DJ26" s="196"/>
      <c r="DK26" s="196"/>
      <c r="DL26" s="196"/>
      <c r="DM26" s="196"/>
      <c r="DN26" s="196"/>
      <c r="DO26" s="196"/>
      <c r="DP26" s="196"/>
      <c r="DQ26" s="204"/>
      <c r="DR26" s="207" t="s">
        <v>14</v>
      </c>
      <c r="DS26" s="163"/>
      <c r="DT26" s="163"/>
      <c r="DU26" s="163"/>
      <c r="DV26" s="163"/>
      <c r="DW26" s="163"/>
      <c r="DX26" s="163"/>
      <c r="DY26" s="163"/>
      <c r="DZ26" s="162" t="s">
        <v>14</v>
      </c>
      <c r="EA26" s="163"/>
      <c r="EB26" s="163"/>
      <c r="EC26" s="163"/>
      <c r="ED26" s="163"/>
      <c r="EE26" s="163"/>
      <c r="EF26" s="163"/>
      <c r="EG26" s="164"/>
    </row>
    <row r="27" spans="1:204" ht="16.5" customHeight="1">
      <c r="A27" s="12"/>
      <c r="AJ27" s="216" t="str">
        <f>Investment!A15</f>
        <v>New Zealand</v>
      </c>
      <c r="AK27" s="217"/>
      <c r="AL27" s="217"/>
      <c r="AM27" s="217"/>
      <c r="AN27" s="217"/>
      <c r="AO27" s="217"/>
      <c r="AP27" s="217"/>
      <c r="AQ27" s="217"/>
      <c r="AR27" s="217"/>
      <c r="AS27" s="217"/>
      <c r="AT27" s="217"/>
      <c r="AU27" s="217"/>
      <c r="AV27" s="217"/>
      <c r="AW27" s="218"/>
      <c r="AX27" s="197">
        <f>Investment!B15</f>
        <v>10</v>
      </c>
      <c r="AY27" s="198"/>
      <c r="AZ27" s="198"/>
      <c r="BA27" s="198"/>
      <c r="BB27" s="198"/>
      <c r="BC27" s="198"/>
      <c r="BD27" s="198">
        <f>Investment!C15</f>
        <v>10</v>
      </c>
      <c r="BE27" s="198"/>
      <c r="BF27" s="198"/>
      <c r="BG27" s="198"/>
      <c r="BH27" s="198"/>
      <c r="BI27" s="198"/>
      <c r="BJ27" s="198">
        <f>Investment!D15</f>
        <v>14</v>
      </c>
      <c r="BK27" s="198"/>
      <c r="BL27" s="198"/>
      <c r="BM27" s="198"/>
      <c r="BN27" s="198"/>
      <c r="BO27" s="198"/>
      <c r="BP27" s="205">
        <f>Investment!E15</f>
        <v>20.100000000000001</v>
      </c>
      <c r="BQ27" s="205"/>
      <c r="BR27" s="205"/>
      <c r="BS27" s="205"/>
      <c r="BT27" s="205"/>
      <c r="BU27" s="205"/>
      <c r="BV27" s="205"/>
      <c r="BW27" s="205"/>
      <c r="BX27" s="205"/>
      <c r="BY27" s="205">
        <f>Investment!F15</f>
        <v>18.878142273274001</v>
      </c>
      <c r="BZ27" s="205"/>
      <c r="CA27" s="205"/>
      <c r="CB27" s="205"/>
      <c r="CC27" s="205"/>
      <c r="CD27" s="205"/>
      <c r="CE27" s="205"/>
      <c r="CF27" s="205"/>
      <c r="CG27" s="219"/>
      <c r="CH27" s="197">
        <f>Investment!G15</f>
        <v>9</v>
      </c>
      <c r="CI27" s="198"/>
      <c r="CJ27" s="198"/>
      <c r="CK27" s="198"/>
      <c r="CL27" s="198"/>
      <c r="CM27" s="198"/>
      <c r="CN27" s="198">
        <f>Investment!H15</f>
        <v>9</v>
      </c>
      <c r="CO27" s="198"/>
      <c r="CP27" s="198"/>
      <c r="CQ27" s="198"/>
      <c r="CR27" s="198"/>
      <c r="CS27" s="198"/>
      <c r="CT27" s="198">
        <f>Investment!I15</f>
        <v>12</v>
      </c>
      <c r="CU27" s="198"/>
      <c r="CV27" s="198"/>
      <c r="CW27" s="198"/>
      <c r="CX27" s="198"/>
      <c r="CY27" s="198"/>
      <c r="CZ27" s="205">
        <f>Investment!J15</f>
        <v>45.910499999999999</v>
      </c>
      <c r="DA27" s="205"/>
      <c r="DB27" s="205"/>
      <c r="DC27" s="205"/>
      <c r="DD27" s="205"/>
      <c r="DE27" s="205"/>
      <c r="DF27" s="205"/>
      <c r="DG27" s="205"/>
      <c r="DH27" s="205"/>
      <c r="DI27" s="205">
        <f>Investment!K15</f>
        <v>43.156484197234199</v>
      </c>
      <c r="DJ27" s="205"/>
      <c r="DK27" s="205"/>
      <c r="DL27" s="205"/>
      <c r="DM27" s="205"/>
      <c r="DN27" s="205"/>
      <c r="DO27" s="205"/>
      <c r="DP27" s="205"/>
      <c r="DQ27" s="219"/>
      <c r="DR27" s="167">
        <f>(BP27/CZ27)-1</f>
        <v>-0.56219165550364292</v>
      </c>
      <c r="DS27" s="165"/>
      <c r="DT27" s="165"/>
      <c r="DU27" s="165"/>
      <c r="DV27" s="165"/>
      <c r="DW27" s="165"/>
      <c r="DX27" s="165"/>
      <c r="DY27" s="165"/>
      <c r="DZ27" s="165">
        <f>(BY27/DI27)-1</f>
        <v>-0.56256533347348392</v>
      </c>
      <c r="EA27" s="165"/>
      <c r="EB27" s="165"/>
      <c r="EC27" s="165"/>
      <c r="ED27" s="165"/>
      <c r="EE27" s="165"/>
      <c r="EF27" s="165"/>
      <c r="EG27" s="166"/>
    </row>
    <row r="28" spans="1:204" ht="16.5" customHeight="1" thickBot="1">
      <c r="A28" s="12"/>
      <c r="AJ28" s="208" t="s">
        <v>16</v>
      </c>
      <c r="AK28" s="206"/>
      <c r="AL28" s="206"/>
      <c r="AM28" s="206"/>
      <c r="AN28" s="206"/>
      <c r="AO28" s="206"/>
      <c r="AP28" s="206"/>
      <c r="AQ28" s="206"/>
      <c r="AR28" s="206"/>
      <c r="AS28" s="206"/>
      <c r="AT28" s="206"/>
      <c r="AU28" s="206"/>
      <c r="AV28" s="206"/>
      <c r="AW28" s="209"/>
      <c r="AX28" s="208">
        <f>Investment!$B$16</f>
        <v>92</v>
      </c>
      <c r="AY28" s="206"/>
      <c r="AZ28" s="206"/>
      <c r="BA28" s="206"/>
      <c r="BB28" s="206"/>
      <c r="BC28" s="206"/>
      <c r="BD28" s="206">
        <f>Investment!$C$16</f>
        <v>87</v>
      </c>
      <c r="BE28" s="206"/>
      <c r="BF28" s="206"/>
      <c r="BG28" s="206"/>
      <c r="BH28" s="206"/>
      <c r="BI28" s="206"/>
      <c r="BJ28" s="206">
        <f>Investment!$D$16</f>
        <v>67</v>
      </c>
      <c r="BK28" s="206"/>
      <c r="BL28" s="206"/>
      <c r="BM28" s="206"/>
      <c r="BN28" s="206"/>
      <c r="BO28" s="206"/>
      <c r="BP28" s="210">
        <f>Investment!E16</f>
        <v>1701.7855999999999</v>
      </c>
      <c r="BQ28" s="210"/>
      <c r="BR28" s="210"/>
      <c r="BS28" s="210"/>
      <c r="BT28" s="210"/>
      <c r="BU28" s="210"/>
      <c r="BV28" s="210"/>
      <c r="BW28" s="210"/>
      <c r="BX28" s="210"/>
      <c r="BY28" s="210">
        <f>Investment!F16</f>
        <v>1649.17313876</v>
      </c>
      <c r="BZ28" s="210"/>
      <c r="CA28" s="210"/>
      <c r="CB28" s="210"/>
      <c r="CC28" s="210"/>
      <c r="CD28" s="210"/>
      <c r="CE28" s="210"/>
      <c r="CF28" s="210"/>
      <c r="CG28" s="211"/>
      <c r="CH28" s="208">
        <f>Investment!G16</f>
        <v>117</v>
      </c>
      <c r="CI28" s="206"/>
      <c r="CJ28" s="206"/>
      <c r="CK28" s="206"/>
      <c r="CL28" s="206"/>
      <c r="CM28" s="206"/>
      <c r="CN28" s="206">
        <f>Investment!H16</f>
        <v>109</v>
      </c>
      <c r="CO28" s="206"/>
      <c r="CP28" s="206"/>
      <c r="CQ28" s="206"/>
      <c r="CR28" s="206"/>
      <c r="CS28" s="206"/>
      <c r="CT28" s="206">
        <f>Investment!I16</f>
        <v>82</v>
      </c>
      <c r="CU28" s="206"/>
      <c r="CV28" s="206"/>
      <c r="CW28" s="206"/>
      <c r="CX28" s="206"/>
      <c r="CY28" s="206"/>
      <c r="CZ28" s="210">
        <f>Investment!J16</f>
        <v>1410.6224</v>
      </c>
      <c r="DA28" s="210"/>
      <c r="DB28" s="210"/>
      <c r="DC28" s="210"/>
      <c r="DD28" s="210"/>
      <c r="DE28" s="210"/>
      <c r="DF28" s="210"/>
      <c r="DG28" s="210"/>
      <c r="DH28" s="210"/>
      <c r="DI28" s="210">
        <f>Investment!K16</f>
        <v>1351.06775954</v>
      </c>
      <c r="DJ28" s="210"/>
      <c r="DK28" s="210"/>
      <c r="DL28" s="210"/>
      <c r="DM28" s="210"/>
      <c r="DN28" s="210"/>
      <c r="DO28" s="210"/>
      <c r="DP28" s="210"/>
      <c r="DQ28" s="211"/>
      <c r="DR28" s="221">
        <f>(BP28/CZ28)-1</f>
        <v>0.20640761127853913</v>
      </c>
      <c r="DS28" s="171"/>
      <c r="DT28" s="171"/>
      <c r="DU28" s="171"/>
      <c r="DV28" s="171"/>
      <c r="DW28" s="171"/>
      <c r="DX28" s="171"/>
      <c r="DY28" s="171"/>
      <c r="DZ28" s="171">
        <f>(BY28/DI28)-1</f>
        <v>0.22064428457792262</v>
      </c>
      <c r="EA28" s="171"/>
      <c r="EB28" s="171"/>
      <c r="EC28" s="171"/>
      <c r="ED28" s="171"/>
      <c r="EE28" s="171"/>
      <c r="EF28" s="171"/>
      <c r="EG28" s="172"/>
    </row>
    <row r="29" spans="1:204" ht="16.5" customHeight="1" thickTop="1">
      <c r="A29" s="12"/>
      <c r="Z29" s="7"/>
      <c r="AA29" s="1"/>
      <c r="AB29" s="86"/>
      <c r="AC29" s="86"/>
      <c r="AD29" s="86"/>
      <c r="AE29" s="86"/>
      <c r="AF29" s="86"/>
      <c r="AG29" s="86"/>
      <c r="AH29" s="86"/>
      <c r="AI29" s="86"/>
      <c r="AJ29" s="86"/>
      <c r="AK29" s="86"/>
      <c r="AL29" s="86"/>
      <c r="AM29" s="86"/>
      <c r="AN29" s="86"/>
      <c r="AO29" s="86"/>
      <c r="AP29" s="87"/>
      <c r="AQ29" s="87"/>
      <c r="AR29" s="87"/>
      <c r="AS29" s="87"/>
      <c r="AT29" s="87"/>
      <c r="AU29" s="87"/>
      <c r="AV29" s="87"/>
      <c r="AW29" s="87"/>
      <c r="AX29" s="87"/>
      <c r="AY29" s="87"/>
      <c r="AZ29" s="87"/>
      <c r="BA29" s="87"/>
      <c r="BB29" s="87"/>
      <c r="BC29" s="87"/>
      <c r="BD29" s="87"/>
      <c r="BE29" s="87"/>
      <c r="BF29" s="87"/>
      <c r="BG29" s="87"/>
      <c r="BH29" s="88"/>
      <c r="BI29" s="88"/>
      <c r="BJ29" s="88"/>
      <c r="BK29" s="88"/>
      <c r="BL29" s="88"/>
      <c r="BM29" s="88"/>
      <c r="BN29" s="88"/>
      <c r="BO29" s="88"/>
      <c r="BP29" s="88"/>
      <c r="BQ29" s="88"/>
      <c r="BR29" s="88"/>
      <c r="BS29" s="88"/>
      <c r="BT29" s="88"/>
      <c r="BU29" s="88"/>
      <c r="BV29" s="88"/>
      <c r="BW29" s="88"/>
      <c r="BX29" s="88"/>
      <c r="BY29" s="88"/>
      <c r="BZ29" s="87"/>
      <c r="CA29" s="87"/>
      <c r="CB29" s="87"/>
      <c r="CC29" s="87"/>
      <c r="CD29" s="87"/>
      <c r="CE29" s="87"/>
      <c r="CF29" s="87"/>
      <c r="CG29" s="87"/>
      <c r="CH29" s="87"/>
      <c r="CI29" s="87"/>
      <c r="CJ29" s="87"/>
      <c r="CK29" s="87"/>
      <c r="CL29" s="87"/>
      <c r="CM29" s="87"/>
      <c r="CN29" s="87"/>
      <c r="CO29" s="87"/>
      <c r="CP29" s="87"/>
      <c r="CQ29" s="87"/>
      <c r="CR29" s="88"/>
      <c r="CS29" s="88"/>
      <c r="CT29" s="88"/>
      <c r="CU29" s="88"/>
      <c r="CV29" s="88"/>
      <c r="CW29" s="88"/>
      <c r="CX29" s="88"/>
      <c r="CY29" s="88"/>
      <c r="CZ29" s="88"/>
      <c r="DA29" s="88"/>
      <c r="DB29" s="88"/>
      <c r="DC29" s="88"/>
      <c r="DD29" s="88"/>
      <c r="DE29" s="88"/>
      <c r="DF29" s="88"/>
      <c r="DG29" s="88"/>
      <c r="DH29" s="88"/>
      <c r="DI29" s="88"/>
      <c r="DJ29" s="89"/>
      <c r="DK29" s="89"/>
      <c r="DL29" s="89"/>
      <c r="DM29" s="89"/>
      <c r="DN29" s="89"/>
      <c r="DO29" s="89"/>
      <c r="DP29" s="89"/>
      <c r="DQ29" s="89"/>
      <c r="DR29" s="89"/>
      <c r="DS29" s="89"/>
      <c r="DT29" s="89"/>
      <c r="DU29" s="89"/>
      <c r="DV29" s="89"/>
      <c r="DW29" s="89"/>
      <c r="DX29" s="89"/>
      <c r="DY29" s="89"/>
      <c r="EA29" s="1"/>
      <c r="EB29" s="1"/>
      <c r="EC29" s="14"/>
      <c r="ED29" s="14"/>
      <c r="EE29" s="14"/>
      <c r="GM29" s="14"/>
      <c r="GN29" s="14"/>
      <c r="GO29" s="14"/>
      <c r="GP29" s="14"/>
      <c r="GQ29" s="14"/>
      <c r="GR29" s="14"/>
      <c r="GS29" s="14"/>
      <c r="GT29" s="14"/>
      <c r="GU29" s="14"/>
      <c r="GV29" s="14"/>
    </row>
    <row r="30" spans="1:204" ht="16.5" customHeight="1">
      <c r="A30" s="12"/>
      <c r="Z30" s="7"/>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EA30" s="1"/>
      <c r="EB30" s="1"/>
      <c r="GM30" s="14"/>
      <c r="GN30" s="14"/>
      <c r="GO30" s="14"/>
      <c r="GP30" s="14"/>
      <c r="GQ30" s="14"/>
      <c r="GR30" s="14"/>
      <c r="GS30" s="14"/>
      <c r="GT30" s="14"/>
      <c r="GU30" s="14"/>
      <c r="GV30" s="14"/>
    </row>
    <row r="31" spans="1:204" ht="16.5" customHeight="1">
      <c r="A31" s="12"/>
      <c r="AB31" s="76"/>
      <c r="AC31" s="76"/>
      <c r="AD31" s="76"/>
      <c r="AE31" s="76"/>
      <c r="AF31" s="76"/>
      <c r="AG31" s="76"/>
      <c r="AH31" s="76"/>
      <c r="AI31" s="76"/>
      <c r="AJ31" s="76"/>
      <c r="AK31" s="76"/>
      <c r="AL31" s="76"/>
      <c r="AM31" s="76"/>
      <c r="AN31" s="76"/>
      <c r="AO31" s="76"/>
      <c r="BH31" s="76"/>
      <c r="BI31" s="76"/>
      <c r="BJ31" s="76"/>
      <c r="BK31" s="76"/>
      <c r="BL31" s="76"/>
      <c r="BM31" s="76"/>
      <c r="BN31" s="76"/>
      <c r="BO31" s="76"/>
      <c r="BP31" s="76"/>
      <c r="BQ31" s="76"/>
      <c r="BR31" s="76"/>
      <c r="BS31" s="76"/>
      <c r="BT31" s="76"/>
      <c r="BU31" s="76"/>
      <c r="BV31" s="76"/>
      <c r="BW31" s="76"/>
    </row>
    <row r="32" spans="1:204" ht="16.5" customHeight="1">
      <c r="A32" s="12"/>
      <c r="C32" s="200" t="s">
        <v>109</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row>
    <row r="33" spans="1:220" ht="16.5" customHeight="1">
      <c r="A33" s="12"/>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row>
    <row r="34" spans="1:220" ht="16.5" customHeight="1">
      <c r="A34" s="12"/>
      <c r="C34" s="220" t="s">
        <v>128</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row>
    <row r="35" spans="1:220" ht="16.5" customHeight="1">
      <c r="A35" s="12"/>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row>
    <row r="36" spans="1:220" ht="16.5" customHeight="1">
      <c r="A36" s="12"/>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row>
    <row r="37" spans="1:220" ht="16.5" customHeight="1">
      <c r="A37" s="1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row>
    <row r="38" spans="1:220" ht="16.5" customHeight="1">
      <c r="A38" s="12"/>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row>
    <row r="39" spans="1:220" ht="16.5" customHeight="1">
      <c r="A39" s="12"/>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row>
    <row r="40" spans="1:220" ht="16.5" customHeight="1">
      <c r="A40" s="1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row>
    <row r="41" spans="1:220" ht="16.5" customHeight="1">
      <c r="A41" s="12"/>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row>
    <row r="42" spans="1:220" ht="16.5" customHeight="1">
      <c r="A42" s="12"/>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row>
    <row r="43" spans="1:220" ht="16.5" customHeight="1">
      <c r="A43" s="12"/>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row>
    <row r="44" spans="1:220" ht="16.5" customHeight="1">
      <c r="A44" s="12"/>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Y44" s="119" t="s">
        <v>107</v>
      </c>
    </row>
    <row r="45" spans="1:220" ht="15.75" customHeight="1">
      <c r="A45" s="15"/>
      <c r="C45" s="200" t="s">
        <v>110</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64"/>
      <c r="BY45" s="64"/>
      <c r="BZ45" s="64"/>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row>
    <row r="46" spans="1:220" ht="16.5" customHeight="1">
      <c r="A46" s="15"/>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64"/>
      <c r="BY46" s="64"/>
      <c r="BZ46" s="64"/>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row>
    <row r="47" spans="1:220" ht="16.5" customHeight="1">
      <c r="C47" s="201" t="s">
        <v>133</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63"/>
      <c r="BY47" s="63"/>
      <c r="BZ47" s="63"/>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row>
    <row r="48" spans="1:220" ht="16.5" customHeight="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63"/>
      <c r="BY48" s="63"/>
      <c r="BZ48" s="63"/>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22"/>
      <c r="GE48" s="122"/>
      <c r="GF48" s="122"/>
      <c r="GG48" s="122"/>
      <c r="GH48" s="122"/>
      <c r="GI48" s="122"/>
      <c r="GJ48" s="122"/>
      <c r="GK48" s="122"/>
      <c r="GL48" s="122"/>
      <c r="GM48" s="122"/>
      <c r="GN48" s="122"/>
      <c r="GO48" s="122"/>
      <c r="GP48" s="122"/>
      <c r="GQ48" s="122"/>
      <c r="GR48" s="122"/>
      <c r="GS48" s="122"/>
      <c r="GT48" s="122"/>
      <c r="GU48" s="122"/>
      <c r="GV48" s="122"/>
      <c r="GW48" s="122"/>
      <c r="GX48" s="122"/>
      <c r="GY48" s="122"/>
      <c r="GZ48" s="122"/>
      <c r="HA48" s="122"/>
      <c r="HB48" s="122"/>
      <c r="HC48" s="122"/>
      <c r="HD48" s="122"/>
      <c r="HE48" s="122"/>
      <c r="HF48" s="122"/>
      <c r="HG48" s="122"/>
      <c r="HH48" s="122"/>
      <c r="HI48" s="122"/>
      <c r="HJ48" s="122"/>
      <c r="HK48" s="122"/>
      <c r="HL48" s="122"/>
    </row>
    <row r="49" spans="1:220" ht="16.5" customHeight="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63"/>
      <c r="BY49" s="63"/>
      <c r="BZ49" s="63"/>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row>
    <row r="50" spans="1:220" ht="16.5" customHeight="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63"/>
      <c r="BY50" s="63"/>
      <c r="BZ50" s="63"/>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row>
    <row r="51" spans="1:220" ht="16.5" customHeight="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63"/>
      <c r="BY51" s="63"/>
      <c r="BZ51" s="63"/>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row>
    <row r="52" spans="1:220" ht="16.5" customHeight="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63"/>
      <c r="BY52" s="63"/>
      <c r="BZ52" s="63"/>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row>
    <row r="53" spans="1:220" ht="16.5" customHeight="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63"/>
      <c r="BY53" s="63"/>
      <c r="BZ53" s="63"/>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row>
    <row r="54" spans="1:220" ht="16.5" customHeight="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63"/>
      <c r="BY54" s="63"/>
      <c r="BZ54" s="63"/>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row>
    <row r="55" spans="1:220" ht="16.5" customHeight="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63"/>
      <c r="BY55" s="63"/>
      <c r="BZ55" s="63"/>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row>
    <row r="56" spans="1:220" ht="16.5" customHeight="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63"/>
      <c r="BY56" s="63"/>
      <c r="BZ56" s="63"/>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row>
    <row r="57" spans="1:220" ht="16.5" customHeight="1">
      <c r="A57" s="15"/>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63"/>
      <c r="BY57" s="63"/>
      <c r="BZ57" s="63"/>
      <c r="ED57" s="7"/>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row>
    <row r="58" spans="1:220" ht="16.5" customHeight="1">
      <c r="A58" s="1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63"/>
      <c r="BY58" s="63"/>
      <c r="BZ58" s="63"/>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row>
    <row r="59" spans="1:220" ht="16.5" customHeight="1">
      <c r="A59" s="7"/>
      <c r="B59" s="7"/>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3"/>
      <c r="BY59" s="119" t="s">
        <v>136</v>
      </c>
      <c r="BZ59" s="3"/>
      <c r="CA59" s="3"/>
      <c r="CB59" s="3"/>
      <c r="CC59" s="3"/>
      <c r="CD59" s="3"/>
      <c r="CE59" s="3"/>
      <c r="CF59" s="3"/>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row>
    <row r="61" spans="1:220" ht="16.5" customHeight="1">
      <c r="A61" s="7"/>
      <c r="B61" s="7"/>
      <c r="C61" s="153" t="s">
        <v>119</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3"/>
      <c r="CB61" s="154" t="s">
        <v>120</v>
      </c>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c r="DS61" s="155"/>
      <c r="DT61" s="155"/>
      <c r="DU61" s="155"/>
      <c r="DV61" s="155"/>
      <c r="DW61" s="155"/>
      <c r="DX61" s="155"/>
      <c r="DY61" s="155"/>
      <c r="DZ61" s="155"/>
      <c r="EA61" s="155"/>
      <c r="EB61" s="155"/>
      <c r="EC61" s="155"/>
      <c r="ED61" s="155"/>
      <c r="EE61" s="155"/>
      <c r="EF61" s="155"/>
      <c r="EG61" s="155"/>
      <c r="EH61" s="155"/>
      <c r="EI61" s="155"/>
    </row>
    <row r="62" spans="1:220" s="32" customFormat="1" ht="16.5" customHeight="1">
      <c r="B62" s="45"/>
      <c r="C62" s="45"/>
      <c r="D62" s="45"/>
      <c r="E62" s="45" t="s">
        <v>0</v>
      </c>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33"/>
    </row>
    <row r="63" spans="1:220"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EA63" s="1"/>
      <c r="EB63" s="1"/>
      <c r="EC63" s="1"/>
      <c r="ED63" s="1"/>
    </row>
    <row r="64" spans="1:220"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EA64" s="1"/>
      <c r="EB64" s="1"/>
      <c r="EC64" s="1"/>
      <c r="ED64" s="1"/>
    </row>
    <row r="65" spans="1:225"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EA65" s="1"/>
      <c r="EB65" s="1"/>
      <c r="EC65" s="1"/>
      <c r="ED65" s="1"/>
    </row>
    <row r="66" spans="1:225" ht="16.5"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24"/>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row>
    <row r="67" spans="1:225" ht="16.5" customHeight="1">
      <c r="A67" s="7"/>
      <c r="AX67" s="230" t="str">
        <f>AP4</f>
        <v>First Nine Months 2012 | Private Equity</v>
      </c>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row>
    <row r="68" spans="1:225" ht="16.5" customHeight="1">
      <c r="A68" s="1"/>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row>
    <row r="69" spans="1:225" ht="16.5" customHeight="1">
      <c r="AO69" s="151" t="s">
        <v>125</v>
      </c>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c r="CA69" s="151"/>
      <c r="CB69" s="151"/>
      <c r="CC69" s="151"/>
      <c r="CD69" s="151"/>
      <c r="CE69" s="151"/>
      <c r="CF69" s="151"/>
      <c r="CG69" s="151"/>
      <c r="CH69" s="151"/>
      <c r="CI69" s="151"/>
      <c r="CJ69" s="151"/>
      <c r="CK69" s="151"/>
      <c r="CL69" s="151"/>
      <c r="CM69" s="151"/>
      <c r="CN69" s="151"/>
      <c r="CO69" s="151"/>
      <c r="CP69" s="151"/>
      <c r="CQ69" s="151"/>
      <c r="CR69" s="151"/>
      <c r="CS69" s="151"/>
      <c r="CT69" s="151"/>
      <c r="CU69" s="151"/>
      <c r="CV69" s="151"/>
      <c r="CW69" s="151"/>
      <c r="CX69" s="151"/>
      <c r="CY69" s="151"/>
      <c r="CZ69" s="151"/>
      <c r="DA69" s="151"/>
      <c r="DB69" s="151"/>
      <c r="DC69" s="151"/>
      <c r="DD69" s="151"/>
      <c r="DE69" s="151"/>
      <c r="DF69" s="151"/>
      <c r="DG69" s="151"/>
      <c r="DH69" s="151"/>
      <c r="DI69" s="151"/>
      <c r="DJ69" s="151"/>
      <c r="DK69" s="151"/>
      <c r="DL69" s="151"/>
      <c r="DM69" s="151"/>
      <c r="DN69" s="151"/>
      <c r="DO69" s="151"/>
      <c r="DP69" s="151"/>
      <c r="DQ69" s="151"/>
      <c r="DR69" s="151"/>
      <c r="DS69" s="151"/>
      <c r="DT69" s="151"/>
      <c r="DU69" s="151"/>
      <c r="DV69" s="151"/>
      <c r="DW69" s="151"/>
      <c r="DX69" s="151"/>
      <c r="DY69" s="151"/>
      <c r="DZ69" s="151"/>
      <c r="EA69" s="151"/>
      <c r="EB69" s="151"/>
      <c r="EC69" s="151"/>
      <c r="ED69" s="151"/>
      <c r="EE69" s="151"/>
      <c r="EF69" s="151"/>
      <c r="EG69" s="151"/>
      <c r="EH69" s="151"/>
      <c r="EI69" s="151"/>
      <c r="EJ69" s="151"/>
    </row>
    <row r="70" spans="1:225" ht="16.5" customHeight="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1"/>
      <c r="CN70" s="151"/>
      <c r="CO70" s="151"/>
      <c r="CP70" s="151"/>
      <c r="CQ70" s="151"/>
      <c r="CR70" s="151"/>
      <c r="CS70" s="151"/>
      <c r="CT70" s="151"/>
      <c r="CU70" s="151"/>
      <c r="CV70" s="151"/>
      <c r="CW70" s="151"/>
      <c r="CX70" s="151"/>
      <c r="CY70" s="151"/>
      <c r="CZ70" s="151"/>
      <c r="DA70" s="151"/>
      <c r="DB70" s="151"/>
      <c r="DC70" s="151"/>
      <c r="DD70" s="151"/>
      <c r="DE70" s="151"/>
      <c r="DF70" s="151"/>
      <c r="DG70" s="151"/>
      <c r="DH70" s="151"/>
      <c r="DI70" s="151"/>
      <c r="DJ70" s="151"/>
      <c r="DK70" s="151"/>
      <c r="DL70" s="151"/>
      <c r="DM70" s="151"/>
      <c r="DN70" s="151"/>
      <c r="DO70" s="151"/>
      <c r="DP70" s="151"/>
      <c r="DQ70" s="151"/>
      <c r="DR70" s="151"/>
      <c r="DS70" s="151"/>
      <c r="DT70" s="151"/>
      <c r="DU70" s="151"/>
      <c r="DV70" s="151"/>
      <c r="DW70" s="151"/>
      <c r="DX70" s="151"/>
      <c r="DY70" s="151"/>
      <c r="DZ70" s="151"/>
      <c r="EA70" s="151"/>
      <c r="EB70" s="151"/>
      <c r="EC70" s="151"/>
      <c r="ED70" s="151"/>
      <c r="EE70" s="151"/>
      <c r="EF70" s="151"/>
      <c r="EG70" s="151"/>
      <c r="EH70" s="151"/>
      <c r="EI70" s="151"/>
      <c r="EJ70" s="151"/>
    </row>
    <row r="71" spans="1:225" ht="16.5" customHeight="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151"/>
      <c r="CP71" s="151"/>
      <c r="CQ71" s="151"/>
      <c r="CR71" s="151"/>
      <c r="CS71" s="151"/>
      <c r="CT71" s="151"/>
      <c r="CU71" s="151"/>
      <c r="CV71" s="151"/>
      <c r="CW71" s="151"/>
      <c r="CX71" s="151"/>
      <c r="CY71" s="151"/>
      <c r="CZ71" s="151"/>
      <c r="DA71" s="151"/>
      <c r="DB71" s="151"/>
      <c r="DC71" s="151"/>
      <c r="DD71" s="151"/>
      <c r="DE71" s="151"/>
      <c r="DF71" s="151"/>
      <c r="DG71" s="151"/>
      <c r="DH71" s="151"/>
      <c r="DI71" s="151"/>
      <c r="DJ71" s="151"/>
      <c r="DK71" s="151"/>
      <c r="DL71" s="151"/>
      <c r="DM71" s="151"/>
      <c r="DN71" s="151"/>
      <c r="DO71" s="151"/>
      <c r="DP71" s="151"/>
      <c r="DQ71" s="151"/>
      <c r="DR71" s="151"/>
      <c r="DS71" s="151"/>
      <c r="DT71" s="151"/>
      <c r="DU71" s="151"/>
      <c r="DV71" s="151"/>
      <c r="DW71" s="151"/>
      <c r="DX71" s="151"/>
      <c r="DY71" s="151"/>
      <c r="DZ71" s="151"/>
      <c r="EA71" s="151"/>
      <c r="EB71" s="151"/>
      <c r="EC71" s="151"/>
      <c r="ED71" s="151"/>
      <c r="EE71" s="151"/>
      <c r="EF71" s="151"/>
      <c r="EG71" s="151"/>
      <c r="EH71" s="151"/>
      <c r="EI71" s="151"/>
      <c r="EJ71" s="151"/>
    </row>
    <row r="72" spans="1:225" ht="16.5" customHeight="1">
      <c r="A72" s="7"/>
      <c r="B72" s="1"/>
      <c r="C72" s="7"/>
      <c r="D72" s="128"/>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7"/>
      <c r="AH72" s="7"/>
      <c r="AI72" s="7"/>
      <c r="AJ72" s="130"/>
      <c r="AK72" s="130"/>
      <c r="AL72" s="130"/>
      <c r="AM72" s="130"/>
      <c r="AN72" s="130"/>
      <c r="AO72" s="131"/>
      <c r="AP72" s="131"/>
      <c r="AQ72" s="131"/>
      <c r="AR72" s="131"/>
      <c r="AS72" s="131"/>
      <c r="AT72" s="131"/>
      <c r="AU72" s="130"/>
      <c r="AV72" s="130"/>
      <c r="AW72" s="130"/>
      <c r="AX72" s="130"/>
      <c r="AY72" s="130"/>
      <c r="AZ72" s="130"/>
      <c r="BA72" s="130"/>
      <c r="BB72" s="130"/>
      <c r="BC72" s="128"/>
      <c r="BD72" s="128"/>
      <c r="BE72" s="128"/>
      <c r="BF72" s="128"/>
      <c r="BG72" s="131"/>
      <c r="BH72" s="130"/>
      <c r="BI72" s="130"/>
      <c r="BJ72" s="130"/>
      <c r="BK72" s="130"/>
      <c r="BL72" s="130"/>
      <c r="BM72" s="130"/>
      <c r="BN72" s="130"/>
      <c r="BO72" s="1"/>
      <c r="BP72" s="1"/>
      <c r="BQ72" s="12"/>
      <c r="BR72" s="12"/>
      <c r="BS72" s="12"/>
      <c r="BT72" s="12"/>
      <c r="BU72" s="12"/>
      <c r="BV72" s="12"/>
      <c r="BW72" s="12"/>
      <c r="BX72" s="12"/>
      <c r="BY72" s="12"/>
      <c r="BZ72" s="12"/>
      <c r="CA72" s="12"/>
      <c r="CB72" s="12"/>
      <c r="CC72" s="12"/>
      <c r="CD72" s="12"/>
      <c r="CE72" s="12"/>
      <c r="CF72" s="12"/>
      <c r="CG72" s="12"/>
      <c r="CH72" s="12"/>
      <c r="CI72" s="12"/>
      <c r="CJ72" s="12"/>
      <c r="CK72" s="12"/>
      <c r="CL72" s="12"/>
      <c r="CM72" s="132"/>
      <c r="CN72" s="132"/>
      <c r="CO72" s="132"/>
      <c r="CP72" s="132"/>
      <c r="CQ72" s="132"/>
      <c r="CR72" s="132"/>
      <c r="CS72" s="132"/>
      <c r="CT72" s="132"/>
      <c r="CU72" s="128"/>
      <c r="CV72" s="128"/>
      <c r="CW72" s="128"/>
      <c r="CX72" s="128"/>
      <c r="CY72" s="130"/>
      <c r="CZ72" s="130"/>
      <c r="DA72" s="130"/>
      <c r="DB72" s="130"/>
      <c r="DC72" s="130"/>
      <c r="DD72" s="131"/>
      <c r="DE72" s="131"/>
      <c r="DF72" s="131"/>
      <c r="DG72" s="131"/>
      <c r="DH72" s="131"/>
      <c r="DI72" s="131"/>
      <c r="DJ72" s="130"/>
      <c r="DK72" s="130"/>
      <c r="DL72" s="130"/>
      <c r="DM72" s="130"/>
      <c r="DN72" s="130"/>
      <c r="DO72" s="130"/>
      <c r="DP72" s="130"/>
      <c r="DQ72" s="130"/>
      <c r="DR72" s="128"/>
      <c r="DS72" s="128"/>
      <c r="DT72" s="128"/>
      <c r="DU72" s="128"/>
      <c r="DV72" s="131"/>
      <c r="DW72" s="130"/>
      <c r="DX72" s="130"/>
      <c r="DY72" s="130"/>
      <c r="DZ72" s="130"/>
      <c r="EA72" s="130"/>
      <c r="EB72" s="130"/>
      <c r="EC72" s="130"/>
      <c r="ED72" s="7"/>
      <c r="EE72" s="7"/>
      <c r="EF72" s="7"/>
      <c r="EG72" s="7"/>
      <c r="EH72" s="7"/>
      <c r="EI72" s="7"/>
      <c r="EJ72" s="7"/>
    </row>
    <row r="73" spans="1:225" s="7" customFormat="1" ht="16.5" customHeight="1">
      <c r="B73" s="156" t="s">
        <v>122</v>
      </c>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56"/>
      <c r="EE73" s="156"/>
      <c r="EF73" s="156"/>
      <c r="EG73" s="156"/>
      <c r="EH73" s="156"/>
      <c r="EI73" s="156"/>
      <c r="EJ73" s="156"/>
    </row>
    <row r="74" spans="1:225" s="7" customFormat="1" ht="16.5" customHeight="1">
      <c r="A74" s="133"/>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6"/>
      <c r="DR74" s="156"/>
      <c r="DS74" s="156"/>
      <c r="DT74" s="156"/>
      <c r="DU74" s="156"/>
      <c r="DV74" s="156"/>
      <c r="DW74" s="156"/>
      <c r="DX74" s="156"/>
      <c r="DY74" s="156"/>
      <c r="DZ74" s="156"/>
      <c r="EA74" s="156"/>
      <c r="EB74" s="156"/>
      <c r="EC74" s="156"/>
      <c r="ED74" s="156"/>
      <c r="EE74" s="156"/>
      <c r="EF74" s="156"/>
      <c r="EG74" s="156"/>
      <c r="EH74" s="156"/>
      <c r="EI74" s="156"/>
      <c r="EJ74" s="156"/>
    </row>
    <row r="76" spans="1:225" ht="16.5" customHeight="1">
      <c r="A76" s="7"/>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3"/>
      <c r="FX76" s="123"/>
      <c r="FY76" s="123"/>
      <c r="FZ76" s="123"/>
      <c r="GA76" s="123"/>
      <c r="GB76" s="123"/>
      <c r="GC76" s="123"/>
      <c r="GD76" s="123"/>
      <c r="GE76" s="123"/>
      <c r="GF76" s="123"/>
      <c r="GG76" s="123"/>
      <c r="GH76" s="123"/>
      <c r="GI76" s="123"/>
      <c r="GJ76" s="123"/>
      <c r="GK76" s="123"/>
      <c r="GL76" s="123"/>
      <c r="GM76" s="123"/>
      <c r="GN76" s="123"/>
      <c r="GO76" s="123"/>
      <c r="GP76" s="123"/>
      <c r="GQ76" s="123"/>
      <c r="GR76" s="123"/>
      <c r="GS76" s="123"/>
      <c r="GT76" s="123"/>
      <c r="GU76" s="123"/>
      <c r="GV76" s="123"/>
      <c r="GW76" s="123"/>
      <c r="GX76" s="123"/>
      <c r="GY76" s="123"/>
      <c r="GZ76" s="123"/>
      <c r="HA76" s="123"/>
      <c r="HB76" s="123"/>
      <c r="HC76" s="123"/>
      <c r="HD76" s="123"/>
      <c r="HE76" s="123"/>
      <c r="HF76" s="123"/>
      <c r="HG76" s="123"/>
      <c r="HH76" s="123"/>
      <c r="HI76" s="123"/>
      <c r="HJ76" s="123"/>
      <c r="HK76" s="123"/>
      <c r="HL76" s="123"/>
      <c r="HM76" s="123"/>
      <c r="HN76" s="123"/>
      <c r="HO76" s="123"/>
      <c r="HP76" s="123"/>
      <c r="HQ76" s="123"/>
    </row>
    <row r="77" spans="1:225" ht="16.5" customHeight="1">
      <c r="A77" s="7"/>
      <c r="ES77" s="123"/>
      <c r="ET77" s="123"/>
      <c r="EU77" s="123"/>
      <c r="EV77" s="123"/>
      <c r="EW77" s="123"/>
      <c r="EX77" s="123"/>
      <c r="EY77" s="123"/>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3"/>
      <c r="FV77" s="123"/>
      <c r="FW77" s="123"/>
      <c r="FX77" s="123"/>
      <c r="FY77" s="123"/>
      <c r="FZ77" s="123"/>
      <c r="GA77" s="123"/>
      <c r="GB77" s="123"/>
      <c r="GC77" s="123"/>
      <c r="GD77" s="123"/>
      <c r="GE77" s="123"/>
      <c r="GF77" s="123"/>
      <c r="GG77" s="123"/>
      <c r="GH77" s="123"/>
      <c r="GI77" s="123"/>
      <c r="GJ77" s="123"/>
      <c r="GK77" s="123"/>
      <c r="GL77" s="123"/>
      <c r="GM77" s="123"/>
      <c r="GN77" s="123"/>
      <c r="GO77" s="123"/>
      <c r="GP77" s="123"/>
      <c r="GQ77" s="123"/>
      <c r="GR77" s="123"/>
      <c r="GS77" s="123"/>
      <c r="GT77" s="123"/>
      <c r="GU77" s="123"/>
      <c r="GV77" s="123"/>
      <c r="GW77" s="123"/>
      <c r="GX77" s="123"/>
      <c r="GY77" s="123"/>
      <c r="GZ77" s="123"/>
      <c r="HA77" s="123"/>
      <c r="HB77" s="123"/>
      <c r="HC77" s="123"/>
      <c r="HD77" s="123"/>
      <c r="HE77" s="123"/>
      <c r="HF77" s="123"/>
      <c r="HG77" s="123"/>
      <c r="HH77" s="123"/>
      <c r="HI77" s="123"/>
      <c r="HJ77" s="123"/>
      <c r="HK77" s="123"/>
      <c r="HL77" s="123"/>
      <c r="HM77" s="123"/>
      <c r="HN77" s="123"/>
      <c r="HO77" s="123"/>
      <c r="HP77" s="123"/>
      <c r="HQ77" s="123"/>
    </row>
    <row r="78" spans="1:225" ht="16.5" customHeight="1">
      <c r="A78" s="11"/>
      <c r="ES78" s="123"/>
      <c r="ET78" s="123"/>
      <c r="EU78" s="123"/>
      <c r="EV78" s="123"/>
      <c r="EW78" s="123"/>
      <c r="EX78" s="123"/>
      <c r="EY78" s="123"/>
      <c r="EZ78" s="123"/>
      <c r="FA78" s="123"/>
      <c r="FB78" s="123"/>
      <c r="FC78" s="123"/>
      <c r="FD78" s="123"/>
      <c r="FE78" s="123"/>
      <c r="FF78" s="123"/>
      <c r="FG78" s="123"/>
      <c r="FH78" s="123"/>
      <c r="FI78" s="123"/>
      <c r="FJ78" s="123"/>
      <c r="FK78" s="123"/>
      <c r="FL78" s="123"/>
      <c r="FM78" s="123"/>
      <c r="FN78" s="123"/>
      <c r="FO78" s="123"/>
      <c r="FP78" s="123"/>
      <c r="FQ78" s="123"/>
      <c r="FR78" s="123"/>
      <c r="FS78" s="123"/>
      <c r="FT78" s="123"/>
      <c r="FU78" s="123"/>
      <c r="FV78" s="123"/>
      <c r="FW78" s="123"/>
      <c r="FX78" s="123"/>
      <c r="FY78" s="123"/>
      <c r="FZ78" s="123"/>
      <c r="GA78" s="123"/>
      <c r="GB78" s="123"/>
      <c r="GC78" s="123"/>
      <c r="GD78" s="123"/>
      <c r="GE78" s="123"/>
      <c r="GF78" s="123"/>
      <c r="GG78" s="123"/>
      <c r="GH78" s="123"/>
      <c r="GI78" s="123"/>
      <c r="GJ78" s="123"/>
      <c r="GK78" s="123"/>
      <c r="GL78" s="123"/>
      <c r="GM78" s="123"/>
      <c r="GN78" s="123"/>
      <c r="GO78" s="123"/>
      <c r="GP78" s="123"/>
      <c r="GQ78" s="123"/>
      <c r="GR78" s="123"/>
      <c r="GS78" s="123"/>
      <c r="GT78" s="123"/>
      <c r="GU78" s="123"/>
      <c r="GV78" s="123"/>
      <c r="GW78" s="123"/>
      <c r="GX78" s="123"/>
      <c r="GY78" s="123"/>
      <c r="GZ78" s="123"/>
      <c r="HA78" s="123"/>
      <c r="HB78" s="123"/>
      <c r="HC78" s="123"/>
      <c r="HD78" s="123"/>
      <c r="HE78" s="123"/>
      <c r="HF78" s="123"/>
      <c r="HG78" s="123"/>
      <c r="HH78" s="123"/>
      <c r="HI78" s="123"/>
      <c r="HJ78" s="123"/>
      <c r="HK78" s="123"/>
      <c r="HL78" s="123"/>
      <c r="HM78" s="123"/>
      <c r="HN78" s="123"/>
      <c r="HO78" s="123"/>
      <c r="HP78" s="123"/>
      <c r="HQ78" s="123"/>
    </row>
    <row r="79" spans="1:225" ht="16.5" customHeight="1">
      <c r="A79" s="11"/>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3"/>
      <c r="FX79" s="123"/>
      <c r="FY79" s="123"/>
      <c r="FZ79" s="123"/>
      <c r="GA79" s="123"/>
      <c r="GB79" s="123"/>
      <c r="GC79" s="123"/>
      <c r="GD79" s="123"/>
      <c r="GE79" s="123"/>
      <c r="GF79" s="123"/>
      <c r="GG79" s="123"/>
      <c r="GH79" s="123"/>
      <c r="GI79" s="123"/>
      <c r="GJ79" s="123"/>
      <c r="GK79" s="123"/>
      <c r="GL79" s="123"/>
      <c r="GM79" s="123"/>
      <c r="GN79" s="123"/>
      <c r="GO79" s="123"/>
      <c r="GP79" s="123"/>
      <c r="GQ79" s="123"/>
      <c r="GR79" s="123"/>
      <c r="GS79" s="123"/>
      <c r="GT79" s="123"/>
      <c r="GU79" s="123"/>
      <c r="GV79" s="123"/>
      <c r="GW79" s="123"/>
      <c r="GX79" s="123"/>
      <c r="GY79" s="123"/>
      <c r="GZ79" s="123"/>
      <c r="HA79" s="123"/>
      <c r="HB79" s="123"/>
      <c r="HC79" s="123"/>
      <c r="HD79" s="123"/>
      <c r="HE79" s="123"/>
      <c r="HF79" s="123"/>
      <c r="HG79" s="123"/>
      <c r="HH79" s="123"/>
      <c r="HI79" s="123"/>
      <c r="HJ79" s="123"/>
      <c r="HK79" s="123"/>
      <c r="HL79" s="123"/>
      <c r="HM79" s="123"/>
      <c r="HN79" s="123"/>
      <c r="HO79" s="123"/>
      <c r="HP79" s="123"/>
      <c r="HQ79" s="123"/>
    </row>
    <row r="80" spans="1:225" ht="16.5" customHeight="1">
      <c r="A80" s="11"/>
      <c r="ES80" s="123"/>
      <c r="ET80" s="123"/>
      <c r="EU80" s="123"/>
      <c r="EV80" s="123"/>
      <c r="EW80" s="123"/>
      <c r="EX80" s="123"/>
      <c r="EY80" s="123"/>
      <c r="EZ80" s="123"/>
      <c r="FA80" s="123"/>
      <c r="FB80" s="123"/>
      <c r="FC80" s="123"/>
      <c r="FD80" s="123"/>
      <c r="FE80" s="123"/>
      <c r="FF80" s="123"/>
      <c r="FG80" s="123"/>
      <c r="FH80" s="123"/>
      <c r="FI80" s="123"/>
      <c r="FJ80" s="123"/>
      <c r="FK80" s="123"/>
      <c r="FL80" s="123"/>
      <c r="FM80" s="123"/>
      <c r="FN80" s="123"/>
      <c r="FO80" s="123"/>
      <c r="FP80" s="123"/>
      <c r="FQ80" s="123"/>
      <c r="FR80" s="123"/>
      <c r="FS80" s="123"/>
      <c r="FT80" s="123"/>
      <c r="FU80" s="123"/>
      <c r="FV80" s="123"/>
      <c r="FW80" s="123"/>
      <c r="FX80" s="123"/>
      <c r="FY80" s="123"/>
      <c r="FZ80" s="123"/>
      <c r="GA80" s="123"/>
      <c r="GB80" s="123"/>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row>
    <row r="81" spans="1:225" ht="16.5" customHeight="1">
      <c r="A81" s="12"/>
      <c r="ES81" s="123"/>
      <c r="ET81" s="123"/>
      <c r="EU81" s="123"/>
      <c r="EV81" s="123"/>
      <c r="EW81" s="123"/>
      <c r="EX81" s="123"/>
      <c r="EY81" s="123"/>
      <c r="EZ81" s="123"/>
      <c r="FA81" s="123"/>
      <c r="FB81" s="123"/>
      <c r="FC81" s="123"/>
      <c r="FD81" s="123"/>
      <c r="FE81" s="123"/>
      <c r="FF81" s="123"/>
      <c r="FG81" s="123"/>
      <c r="FH81" s="123"/>
      <c r="FI81" s="123"/>
      <c r="FJ81" s="123"/>
      <c r="FK81" s="123"/>
      <c r="FL81" s="123"/>
      <c r="FM81" s="123"/>
      <c r="FN81" s="123"/>
      <c r="FO81" s="123"/>
      <c r="FP81" s="123"/>
      <c r="FQ81" s="123"/>
      <c r="FR81" s="123"/>
      <c r="FS81" s="123"/>
      <c r="FT81" s="123"/>
      <c r="FU81" s="123"/>
      <c r="FV81" s="123"/>
      <c r="FW81" s="123"/>
      <c r="FX81" s="123"/>
      <c r="FY81" s="123"/>
      <c r="FZ81" s="123"/>
      <c r="GA81" s="123"/>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row>
    <row r="82" spans="1:225" ht="16.5" customHeight="1">
      <c r="A82" s="12"/>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c r="GA82" s="123"/>
      <c r="GB82" s="123"/>
      <c r="GC82" s="123"/>
      <c r="GD82" s="123"/>
      <c r="GE82" s="123"/>
      <c r="GF82" s="123"/>
      <c r="GG82" s="123"/>
      <c r="GH82" s="123"/>
      <c r="GI82" s="123"/>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row>
    <row r="83" spans="1:225" ht="16.5" customHeight="1">
      <c r="A83" s="12"/>
      <c r="ES83" s="123"/>
      <c r="ET83" s="123"/>
      <c r="EU83" s="123"/>
      <c r="EV83" s="123"/>
      <c r="EW83" s="123"/>
      <c r="EX83" s="123"/>
      <c r="EY83" s="123"/>
      <c r="EZ83" s="123"/>
      <c r="FA83" s="123"/>
      <c r="FB83" s="123"/>
      <c r="FC83" s="123"/>
      <c r="FD83" s="123"/>
      <c r="FE83" s="123"/>
      <c r="FF83" s="123"/>
      <c r="FG83" s="123"/>
      <c r="FH83" s="123"/>
      <c r="FI83" s="123"/>
      <c r="FJ83" s="123"/>
      <c r="FK83" s="123"/>
      <c r="FL83" s="123"/>
      <c r="FM83" s="123"/>
      <c r="FN83" s="123"/>
      <c r="FO83" s="123"/>
      <c r="FP83" s="123"/>
      <c r="FQ83" s="123"/>
      <c r="FR83" s="123"/>
      <c r="FS83" s="123"/>
      <c r="FT83" s="123"/>
      <c r="FU83" s="123"/>
      <c r="FV83" s="123"/>
      <c r="FW83" s="123"/>
      <c r="FX83" s="123"/>
      <c r="FY83" s="123"/>
      <c r="FZ83" s="123"/>
      <c r="GA83" s="123"/>
      <c r="GB83" s="123"/>
      <c r="GC83" s="123"/>
      <c r="GD83" s="123"/>
      <c r="GE83" s="123"/>
      <c r="GF83" s="123"/>
      <c r="GG83" s="123"/>
      <c r="GH83" s="123"/>
      <c r="GI83" s="123"/>
      <c r="GJ83" s="123"/>
      <c r="GK83" s="123"/>
      <c r="GL83" s="123"/>
      <c r="GM83" s="123"/>
      <c r="GN83" s="123"/>
      <c r="GO83" s="123"/>
      <c r="GP83" s="123"/>
      <c r="GQ83" s="123"/>
      <c r="GR83" s="123"/>
      <c r="GS83" s="123"/>
      <c r="GT83" s="123"/>
      <c r="GU83" s="123"/>
      <c r="GV83" s="123"/>
      <c r="GW83" s="123"/>
      <c r="GX83" s="123"/>
      <c r="GY83" s="123"/>
      <c r="GZ83" s="123"/>
      <c r="HA83" s="123"/>
      <c r="HB83" s="123"/>
      <c r="HC83" s="123"/>
      <c r="HD83" s="123"/>
      <c r="HE83" s="123"/>
      <c r="HF83" s="123"/>
      <c r="HG83" s="123"/>
      <c r="HH83" s="123"/>
      <c r="HI83" s="123"/>
      <c r="HJ83" s="123"/>
      <c r="HK83" s="123"/>
      <c r="HL83" s="123"/>
      <c r="HM83" s="123"/>
      <c r="HN83" s="123"/>
      <c r="HO83" s="123"/>
      <c r="HP83" s="123"/>
      <c r="HQ83" s="123"/>
    </row>
    <row r="84" spans="1:225" ht="16.5" customHeight="1">
      <c r="A84" s="12"/>
      <c r="ES84" s="123"/>
      <c r="ET84" s="123"/>
      <c r="EU84" s="123"/>
      <c r="EV84" s="123"/>
      <c r="EW84" s="123"/>
      <c r="EX84" s="123"/>
      <c r="EY84" s="123"/>
      <c r="EZ84" s="123"/>
      <c r="FA84" s="123"/>
      <c r="FB84" s="123"/>
      <c r="FC84" s="123"/>
      <c r="FD84" s="123"/>
      <c r="FE84" s="123"/>
      <c r="FF84" s="123"/>
      <c r="FG84" s="123"/>
      <c r="FH84" s="123"/>
      <c r="FI84" s="123"/>
      <c r="FJ84" s="123"/>
      <c r="FK84" s="123"/>
      <c r="FL84" s="123"/>
      <c r="FM84" s="123"/>
      <c r="FN84" s="123"/>
      <c r="FO84" s="123"/>
      <c r="FP84" s="123"/>
      <c r="FQ84" s="123"/>
      <c r="FR84" s="123"/>
      <c r="FS84" s="123"/>
      <c r="FT84" s="123"/>
      <c r="FU84" s="123"/>
      <c r="FV84" s="123"/>
      <c r="FW84" s="123"/>
      <c r="FX84" s="123"/>
      <c r="FY84" s="123"/>
      <c r="FZ84" s="123"/>
      <c r="GA84" s="123"/>
      <c r="GB84" s="123"/>
      <c r="GC84" s="123"/>
      <c r="GD84" s="123"/>
      <c r="GE84" s="123"/>
      <c r="GF84" s="123"/>
      <c r="GG84" s="123"/>
      <c r="GH84" s="123"/>
      <c r="GI84" s="123"/>
      <c r="GJ84" s="123"/>
      <c r="GK84" s="123"/>
      <c r="GL84" s="123"/>
      <c r="GM84" s="123"/>
      <c r="GN84" s="123"/>
      <c r="GO84" s="123"/>
      <c r="GP84" s="123"/>
      <c r="GQ84" s="123"/>
      <c r="GR84" s="123"/>
      <c r="GS84" s="123"/>
      <c r="GT84" s="123"/>
      <c r="GU84" s="123"/>
      <c r="GV84" s="123"/>
      <c r="GW84" s="123"/>
      <c r="GX84" s="123"/>
      <c r="GY84" s="123"/>
      <c r="GZ84" s="123"/>
      <c r="HA84" s="123"/>
      <c r="HB84" s="123"/>
      <c r="HC84" s="123"/>
      <c r="HD84" s="123"/>
      <c r="HE84" s="123"/>
      <c r="HF84" s="123"/>
      <c r="HG84" s="123"/>
      <c r="HH84" s="123"/>
      <c r="HI84" s="123"/>
      <c r="HJ84" s="123"/>
      <c r="HK84" s="123"/>
      <c r="HL84" s="123"/>
      <c r="HM84" s="123"/>
      <c r="HN84" s="123"/>
      <c r="HO84" s="123"/>
      <c r="HP84" s="123"/>
      <c r="HQ84" s="123"/>
    </row>
    <row r="85" spans="1:225" ht="16.5" customHeight="1">
      <c r="A85" s="12"/>
      <c r="ES85" s="124"/>
      <c r="ET85" s="124"/>
      <c r="EU85" s="124"/>
      <c r="EV85" s="124"/>
      <c r="EW85" s="124"/>
      <c r="EX85" s="124"/>
      <c r="EY85" s="124"/>
      <c r="EZ85" s="124"/>
      <c r="FA85" s="124"/>
      <c r="FB85" s="124"/>
      <c r="FC85" s="124"/>
      <c r="FD85" s="124"/>
      <c r="FE85" s="124"/>
      <c r="FF85" s="124"/>
      <c r="FG85" s="124"/>
      <c r="FH85" s="124"/>
      <c r="FI85" s="124"/>
      <c r="FJ85" s="124"/>
      <c r="FK85" s="124"/>
      <c r="FL85" s="124"/>
      <c r="FM85" s="124"/>
      <c r="FN85" s="124"/>
      <c r="FO85" s="124"/>
      <c r="FP85" s="124"/>
      <c r="FQ85" s="124"/>
      <c r="FR85" s="124"/>
      <c r="FS85" s="124"/>
      <c r="FT85" s="124"/>
      <c r="FU85" s="124"/>
      <c r="FV85" s="124"/>
      <c r="FW85" s="124"/>
      <c r="FX85" s="124"/>
      <c r="FY85" s="124"/>
      <c r="FZ85" s="124"/>
      <c r="GA85" s="124"/>
      <c r="GB85" s="124"/>
      <c r="GC85" s="124"/>
      <c r="GD85" s="124"/>
      <c r="GE85" s="124"/>
      <c r="GF85" s="124"/>
      <c r="GG85" s="124"/>
      <c r="GH85" s="124"/>
      <c r="GI85" s="124"/>
      <c r="GJ85" s="124"/>
      <c r="GK85" s="124"/>
      <c r="GL85" s="124"/>
      <c r="GM85" s="124"/>
      <c r="GN85" s="124"/>
      <c r="GO85" s="124"/>
      <c r="GP85" s="124"/>
      <c r="GQ85" s="124"/>
      <c r="GR85" s="124"/>
      <c r="GS85" s="124"/>
      <c r="GT85" s="124"/>
      <c r="GU85" s="124"/>
      <c r="GV85" s="124"/>
      <c r="GW85" s="124"/>
      <c r="GX85" s="124"/>
      <c r="GY85" s="124"/>
      <c r="GZ85" s="124"/>
      <c r="HA85" s="124"/>
      <c r="HB85" s="124"/>
      <c r="HC85" s="124"/>
      <c r="HD85" s="124"/>
      <c r="HE85" s="124"/>
      <c r="HF85" s="124"/>
      <c r="HG85" s="124"/>
      <c r="HH85" s="124"/>
      <c r="HI85" s="124"/>
      <c r="HJ85" s="124"/>
      <c r="HK85" s="124"/>
      <c r="HL85" s="124"/>
      <c r="HM85" s="124"/>
      <c r="HN85" s="124"/>
      <c r="HO85" s="124"/>
      <c r="HP85" s="124"/>
      <c r="HQ85" s="124"/>
    </row>
    <row r="86" spans="1:225" ht="16.5" customHeight="1">
      <c r="A86" s="12"/>
      <c r="ES86" s="124"/>
      <c r="ET86" s="124"/>
      <c r="EU86" s="124"/>
      <c r="EV86" s="124"/>
      <c r="EW86" s="124"/>
      <c r="EX86" s="124"/>
      <c r="EY86" s="124"/>
      <c r="EZ86" s="124"/>
      <c r="FA86" s="124"/>
      <c r="FB86" s="124"/>
      <c r="FC86" s="124"/>
      <c r="FD86" s="124"/>
      <c r="FE86" s="124"/>
      <c r="FF86" s="124"/>
      <c r="FG86" s="124"/>
      <c r="FH86" s="124"/>
      <c r="FI86" s="124"/>
      <c r="FJ86" s="124"/>
      <c r="FK86" s="124"/>
      <c r="FL86" s="124"/>
      <c r="FM86" s="124"/>
      <c r="FN86" s="124"/>
      <c r="FO86" s="124"/>
      <c r="FP86" s="124"/>
      <c r="FQ86" s="124"/>
      <c r="FR86" s="124"/>
      <c r="FS86" s="124"/>
      <c r="FT86" s="124"/>
      <c r="FU86" s="124"/>
      <c r="FV86" s="124"/>
      <c r="FW86" s="124"/>
      <c r="FX86" s="124"/>
      <c r="FY86" s="124"/>
      <c r="FZ86" s="124"/>
      <c r="GA86" s="124"/>
      <c r="GB86" s="124"/>
      <c r="GC86" s="124"/>
      <c r="GD86" s="124"/>
      <c r="GE86" s="124"/>
      <c r="GF86" s="124"/>
      <c r="GG86" s="124"/>
      <c r="GH86" s="124"/>
      <c r="GI86" s="124"/>
      <c r="GJ86" s="124"/>
      <c r="GK86" s="124"/>
      <c r="GL86" s="124"/>
      <c r="GM86" s="124"/>
      <c r="GN86" s="124"/>
      <c r="GO86" s="124"/>
      <c r="GP86" s="124"/>
      <c r="GQ86" s="124"/>
      <c r="GR86" s="124"/>
      <c r="GS86" s="124"/>
      <c r="GT86" s="124"/>
      <c r="GU86" s="124"/>
      <c r="GV86" s="124"/>
      <c r="GW86" s="124"/>
      <c r="GX86" s="124"/>
      <c r="GY86" s="124"/>
      <c r="GZ86" s="124"/>
      <c r="HA86" s="124"/>
      <c r="HB86" s="124"/>
      <c r="HC86" s="124"/>
      <c r="HD86" s="124"/>
      <c r="HE86" s="124"/>
      <c r="HF86" s="124"/>
      <c r="HG86" s="124"/>
      <c r="HH86" s="124"/>
      <c r="HI86" s="124"/>
      <c r="HJ86" s="124"/>
      <c r="HK86" s="124"/>
      <c r="HL86" s="124"/>
      <c r="HM86" s="124"/>
      <c r="HN86" s="124"/>
      <c r="HO86" s="124"/>
      <c r="HP86" s="124"/>
      <c r="HQ86" s="124"/>
    </row>
    <row r="87" spans="1:225" ht="16.5" customHeight="1">
      <c r="A87" s="12"/>
      <c r="ES87" s="123"/>
      <c r="ET87" s="123"/>
      <c r="EU87" s="123"/>
      <c r="EV87" s="123"/>
      <c r="EW87" s="123"/>
      <c r="EX87" s="123"/>
      <c r="EY87" s="123"/>
      <c r="EZ87" s="123"/>
      <c r="FA87" s="123"/>
      <c r="FB87" s="123"/>
      <c r="FC87" s="123"/>
      <c r="FD87" s="123"/>
      <c r="FE87" s="123"/>
      <c r="FF87" s="123"/>
      <c r="FG87" s="123"/>
      <c r="FH87" s="123"/>
      <c r="FI87" s="123"/>
      <c r="FJ87" s="123"/>
      <c r="FK87" s="123"/>
      <c r="FL87" s="123"/>
      <c r="FM87" s="123"/>
      <c r="FN87" s="123"/>
      <c r="FO87" s="123"/>
      <c r="FP87" s="123"/>
      <c r="FQ87" s="123"/>
      <c r="FR87" s="123"/>
      <c r="FS87" s="123"/>
      <c r="FT87" s="123"/>
      <c r="FU87" s="123"/>
      <c r="FV87" s="123"/>
      <c r="FW87" s="123"/>
      <c r="FX87" s="123"/>
      <c r="FY87" s="123"/>
      <c r="FZ87" s="123"/>
      <c r="GA87" s="123"/>
      <c r="GB87" s="123"/>
      <c r="GC87" s="123"/>
      <c r="GD87" s="123"/>
      <c r="GE87" s="123"/>
      <c r="GF87" s="123"/>
      <c r="GG87" s="123"/>
      <c r="GH87" s="123"/>
      <c r="GI87" s="123"/>
      <c r="GJ87" s="123"/>
      <c r="GK87" s="123"/>
      <c r="GL87" s="123"/>
      <c r="GM87" s="123"/>
      <c r="GN87" s="123"/>
      <c r="GO87" s="123"/>
      <c r="GP87" s="123"/>
      <c r="GQ87" s="123"/>
      <c r="GR87" s="123"/>
      <c r="GS87" s="123"/>
      <c r="GT87" s="123"/>
      <c r="GU87" s="123"/>
      <c r="GV87" s="123"/>
      <c r="GW87" s="123"/>
      <c r="GX87" s="123"/>
      <c r="GY87" s="123"/>
      <c r="GZ87" s="123"/>
      <c r="HA87" s="123"/>
      <c r="HB87" s="123"/>
      <c r="HC87" s="123"/>
      <c r="HD87" s="123"/>
      <c r="HE87" s="123"/>
      <c r="HF87" s="123"/>
      <c r="HG87" s="123"/>
      <c r="HH87" s="123"/>
      <c r="HI87" s="123"/>
      <c r="HJ87" s="123"/>
      <c r="HK87" s="123"/>
      <c r="HL87" s="123"/>
      <c r="HM87" s="123"/>
      <c r="HN87" s="123"/>
      <c r="HO87" s="123"/>
      <c r="HP87" s="123"/>
      <c r="HQ87" s="123"/>
    </row>
    <row r="88" spans="1:225" ht="16.5" customHeight="1">
      <c r="A88" s="12"/>
      <c r="ES88" s="123"/>
      <c r="ET88" s="123"/>
      <c r="EU88" s="123"/>
      <c r="EV88" s="123"/>
      <c r="EW88" s="123"/>
      <c r="EX88" s="123"/>
      <c r="EY88" s="123"/>
      <c r="EZ88" s="123"/>
      <c r="FA88" s="123"/>
      <c r="FB88" s="123"/>
      <c r="FC88" s="123"/>
      <c r="FD88" s="123"/>
      <c r="FE88" s="123"/>
      <c r="FF88" s="123"/>
      <c r="FG88" s="123"/>
      <c r="FH88" s="123"/>
      <c r="FI88" s="123"/>
      <c r="FJ88" s="123"/>
      <c r="FK88" s="123"/>
      <c r="FL88" s="123"/>
      <c r="FM88" s="123"/>
      <c r="FN88" s="123"/>
      <c r="FO88" s="123"/>
      <c r="FP88" s="123"/>
      <c r="FQ88" s="123"/>
      <c r="FR88" s="123"/>
      <c r="FS88" s="123"/>
      <c r="FT88" s="123"/>
      <c r="FU88" s="123"/>
      <c r="FV88" s="123"/>
      <c r="FW88" s="123"/>
      <c r="FX88" s="123"/>
      <c r="FY88" s="123"/>
      <c r="FZ88" s="123"/>
      <c r="GA88" s="123"/>
      <c r="GB88" s="123"/>
      <c r="GC88" s="123"/>
      <c r="GD88" s="123"/>
      <c r="GE88" s="123"/>
      <c r="GF88" s="123"/>
      <c r="GG88" s="123"/>
      <c r="GH88" s="123"/>
      <c r="GI88" s="123"/>
      <c r="GJ88" s="123"/>
      <c r="GK88" s="123"/>
      <c r="GL88" s="123"/>
      <c r="GM88" s="123"/>
      <c r="GN88" s="123"/>
      <c r="GO88" s="123"/>
      <c r="GP88" s="123"/>
      <c r="GQ88" s="123"/>
      <c r="GR88" s="123"/>
      <c r="GS88" s="123"/>
      <c r="GT88" s="123"/>
      <c r="GU88" s="123"/>
      <c r="GV88" s="123"/>
      <c r="GW88" s="123"/>
      <c r="GX88" s="123"/>
      <c r="GY88" s="123"/>
      <c r="GZ88" s="123"/>
      <c r="HA88" s="123"/>
      <c r="HB88" s="123"/>
      <c r="HC88" s="123"/>
      <c r="HD88" s="123"/>
      <c r="HE88" s="123"/>
      <c r="HF88" s="123"/>
      <c r="HG88" s="123"/>
      <c r="HH88" s="123"/>
      <c r="HI88" s="123"/>
      <c r="HJ88" s="123"/>
      <c r="HK88" s="123"/>
      <c r="HL88" s="123"/>
      <c r="HM88" s="123"/>
      <c r="HN88" s="123"/>
      <c r="HO88" s="123"/>
      <c r="HP88" s="123"/>
      <c r="HQ88" s="123"/>
    </row>
    <row r="89" spans="1:225" ht="16.5" customHeight="1">
      <c r="A89" s="12"/>
      <c r="ES89" s="123"/>
      <c r="ET89" s="123"/>
      <c r="EU89" s="123"/>
      <c r="EV89" s="123"/>
      <c r="EW89" s="123"/>
      <c r="EX89" s="123"/>
      <c r="EY89" s="123"/>
      <c r="EZ89" s="123"/>
      <c r="FA89" s="123"/>
      <c r="FB89" s="123"/>
      <c r="FC89" s="123"/>
      <c r="FD89" s="123"/>
      <c r="FE89" s="123"/>
      <c r="FF89" s="123"/>
      <c r="FG89" s="123"/>
      <c r="FH89" s="123"/>
      <c r="FI89" s="123"/>
      <c r="FJ89" s="123"/>
      <c r="FK89" s="123"/>
      <c r="FL89" s="123"/>
      <c r="FM89" s="123"/>
      <c r="FN89" s="123"/>
      <c r="FO89" s="123"/>
      <c r="FP89" s="123"/>
      <c r="FQ89" s="123"/>
      <c r="FR89" s="123"/>
      <c r="FS89" s="123"/>
      <c r="FT89" s="123"/>
      <c r="FU89" s="123"/>
      <c r="FV89" s="123"/>
      <c r="FW89" s="123"/>
      <c r="FX89" s="123"/>
      <c r="FY89" s="123"/>
      <c r="FZ89" s="123"/>
      <c r="GA89" s="123"/>
      <c r="GB89" s="123"/>
      <c r="GC89" s="123"/>
      <c r="GD89" s="123"/>
      <c r="GE89" s="123"/>
      <c r="GF89" s="123"/>
      <c r="GG89" s="123"/>
      <c r="GH89" s="123"/>
      <c r="GI89" s="123"/>
      <c r="GJ89" s="123"/>
      <c r="GK89" s="123"/>
      <c r="GL89" s="123"/>
      <c r="GM89" s="123"/>
      <c r="GN89" s="123"/>
      <c r="GO89" s="123"/>
      <c r="GP89" s="123"/>
      <c r="GQ89" s="123"/>
      <c r="GR89" s="123"/>
      <c r="GS89" s="123"/>
      <c r="GT89" s="123"/>
      <c r="GU89" s="123"/>
      <c r="GV89" s="123"/>
      <c r="GW89" s="123"/>
      <c r="GX89" s="123"/>
      <c r="GY89" s="123"/>
      <c r="GZ89" s="123"/>
      <c r="HA89" s="123"/>
      <c r="HB89" s="123"/>
      <c r="HC89" s="123"/>
      <c r="HD89" s="123"/>
      <c r="HE89" s="123"/>
      <c r="HF89" s="123"/>
      <c r="HG89" s="123"/>
      <c r="HH89" s="123"/>
      <c r="HI89" s="123"/>
      <c r="HJ89" s="123"/>
      <c r="HK89" s="123"/>
      <c r="HL89" s="123"/>
      <c r="HM89" s="123"/>
      <c r="HN89" s="123"/>
      <c r="HO89" s="123"/>
      <c r="HP89" s="123"/>
      <c r="HQ89" s="123"/>
    </row>
    <row r="90" spans="1:225" ht="16.5" customHeight="1">
      <c r="A90" s="12"/>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row>
    <row r="91" spans="1:225" ht="16.5" customHeight="1">
      <c r="A91" s="12"/>
      <c r="ES91" s="123"/>
      <c r="ET91" s="123"/>
      <c r="EU91" s="123"/>
      <c r="EV91" s="123"/>
      <c r="EW91" s="123"/>
      <c r="EX91" s="123"/>
      <c r="EY91" s="123"/>
      <c r="EZ91" s="123"/>
      <c r="FA91" s="123"/>
      <c r="FB91" s="123"/>
      <c r="FC91" s="123"/>
      <c r="FD91" s="123"/>
      <c r="FE91" s="123"/>
      <c r="FF91" s="123"/>
      <c r="FG91" s="123"/>
      <c r="FH91" s="123"/>
      <c r="FI91" s="123"/>
      <c r="FJ91" s="123"/>
      <c r="FK91" s="123"/>
      <c r="FL91" s="123"/>
      <c r="FM91" s="123"/>
      <c r="FN91" s="123"/>
      <c r="FO91" s="123"/>
      <c r="FP91" s="123"/>
      <c r="FQ91" s="123"/>
      <c r="FR91" s="123"/>
      <c r="FS91" s="123"/>
      <c r="FT91" s="123"/>
      <c r="FU91" s="123"/>
      <c r="FV91" s="123"/>
      <c r="FW91" s="123"/>
      <c r="FX91" s="123"/>
      <c r="FY91" s="123"/>
      <c r="FZ91" s="123"/>
      <c r="GA91" s="123"/>
      <c r="GB91" s="123"/>
      <c r="GC91" s="123"/>
      <c r="GD91" s="123"/>
      <c r="GE91" s="123"/>
      <c r="GF91" s="123"/>
      <c r="GG91" s="123"/>
      <c r="GH91" s="123"/>
      <c r="GI91" s="123"/>
      <c r="GJ91" s="123"/>
      <c r="GK91" s="123"/>
      <c r="GL91" s="123"/>
      <c r="GM91" s="123"/>
      <c r="GN91" s="123"/>
      <c r="GO91" s="123"/>
      <c r="GP91" s="123"/>
      <c r="GQ91" s="123"/>
      <c r="GR91" s="123"/>
      <c r="GS91" s="123"/>
      <c r="GT91" s="123"/>
      <c r="GU91" s="123"/>
      <c r="GV91" s="123"/>
      <c r="GW91" s="123"/>
      <c r="GX91" s="123"/>
      <c r="GY91" s="123"/>
      <c r="GZ91" s="123"/>
      <c r="HA91" s="123"/>
      <c r="HB91" s="123"/>
      <c r="HC91" s="123"/>
      <c r="HD91" s="123"/>
      <c r="HE91" s="123"/>
      <c r="HF91" s="123"/>
      <c r="HG91" s="123"/>
      <c r="HH91" s="123"/>
      <c r="HI91" s="123"/>
      <c r="HJ91" s="123"/>
      <c r="HK91" s="123"/>
      <c r="HL91" s="123"/>
      <c r="HM91" s="123"/>
      <c r="HN91" s="123"/>
      <c r="HO91" s="123"/>
      <c r="HP91" s="123"/>
      <c r="HQ91" s="123"/>
    </row>
    <row r="92" spans="1:225" ht="16.5" customHeight="1">
      <c r="A92" s="12"/>
      <c r="ES92" s="123"/>
      <c r="ET92" s="123"/>
      <c r="EU92" s="123"/>
      <c r="EV92" s="123"/>
      <c r="EW92" s="123"/>
      <c r="EX92" s="123"/>
      <c r="EY92" s="123"/>
      <c r="EZ92" s="123"/>
      <c r="FA92" s="123"/>
      <c r="FB92" s="123"/>
      <c r="FC92" s="123"/>
      <c r="FD92" s="123"/>
      <c r="FE92" s="123"/>
      <c r="FF92" s="123"/>
      <c r="FG92" s="123"/>
      <c r="FH92" s="123"/>
      <c r="FI92" s="123"/>
      <c r="FJ92" s="123"/>
      <c r="FK92" s="123"/>
      <c r="FL92" s="123"/>
      <c r="FM92" s="123"/>
      <c r="FN92" s="123"/>
      <c r="FO92" s="123"/>
      <c r="FP92" s="123"/>
      <c r="FQ92" s="123"/>
      <c r="FR92" s="123"/>
      <c r="FS92" s="123"/>
      <c r="FT92" s="123"/>
      <c r="FU92" s="123"/>
      <c r="FV92" s="123"/>
      <c r="FW92" s="123"/>
      <c r="FX92" s="123"/>
      <c r="FY92" s="123"/>
      <c r="FZ92" s="123"/>
      <c r="GA92" s="123"/>
      <c r="GB92" s="123"/>
      <c r="GC92" s="123"/>
      <c r="GD92" s="123"/>
      <c r="GE92" s="123"/>
      <c r="GF92" s="123"/>
      <c r="GG92" s="123"/>
      <c r="GH92" s="123"/>
      <c r="GI92" s="123"/>
      <c r="GJ92" s="123"/>
      <c r="GK92" s="123"/>
      <c r="GL92" s="123"/>
      <c r="GM92" s="123"/>
      <c r="GN92" s="123"/>
      <c r="GO92" s="123"/>
      <c r="GP92" s="123"/>
      <c r="GQ92" s="123"/>
      <c r="GR92" s="123"/>
      <c r="GS92" s="123"/>
      <c r="GT92" s="123"/>
      <c r="GU92" s="123"/>
      <c r="GV92" s="123"/>
      <c r="GW92" s="123"/>
      <c r="GX92" s="123"/>
      <c r="GY92" s="123"/>
      <c r="GZ92" s="123"/>
      <c r="HA92" s="123"/>
      <c r="HB92" s="123"/>
      <c r="HC92" s="123"/>
      <c r="HD92" s="123"/>
      <c r="HE92" s="123"/>
      <c r="HF92" s="123"/>
      <c r="HG92" s="123"/>
      <c r="HH92" s="123"/>
      <c r="HI92" s="123"/>
      <c r="HJ92" s="123"/>
      <c r="HK92" s="123"/>
      <c r="HL92" s="123"/>
      <c r="HM92" s="123"/>
      <c r="HN92" s="123"/>
      <c r="HO92" s="123"/>
      <c r="HP92" s="123"/>
      <c r="HQ92" s="123"/>
    </row>
    <row r="93" spans="1:225" ht="16.5" customHeight="1">
      <c r="A93" s="12"/>
      <c r="ES93" s="123"/>
      <c r="ET93" s="123"/>
      <c r="EU93" s="123"/>
      <c r="EV93" s="123"/>
      <c r="EW93" s="123"/>
      <c r="EX93" s="123"/>
      <c r="EY93" s="123"/>
      <c r="EZ93" s="123"/>
      <c r="FA93" s="123"/>
      <c r="FB93" s="123"/>
      <c r="FC93" s="123"/>
      <c r="FD93" s="123"/>
      <c r="FE93" s="123"/>
      <c r="FF93" s="123"/>
      <c r="FG93" s="123"/>
      <c r="FH93" s="123"/>
      <c r="FI93" s="123"/>
      <c r="FJ93" s="123"/>
      <c r="FK93" s="123"/>
      <c r="FL93" s="123"/>
      <c r="FM93" s="123"/>
      <c r="FN93" s="123"/>
      <c r="FO93" s="123"/>
      <c r="FP93" s="123"/>
      <c r="FQ93" s="123"/>
      <c r="FR93" s="123"/>
      <c r="FS93" s="123"/>
      <c r="FT93" s="123"/>
      <c r="FU93" s="123"/>
      <c r="FV93" s="123"/>
      <c r="FW93" s="123"/>
      <c r="FX93" s="123"/>
      <c r="FY93" s="123"/>
      <c r="FZ93" s="123"/>
      <c r="GA93" s="123"/>
      <c r="GB93" s="123"/>
      <c r="GC93" s="123"/>
      <c r="GD93" s="123"/>
      <c r="GE93" s="123"/>
      <c r="GF93" s="123"/>
      <c r="GG93" s="123"/>
      <c r="GH93" s="123"/>
      <c r="GI93" s="123"/>
      <c r="GJ93" s="123"/>
      <c r="GK93" s="123"/>
      <c r="GL93" s="123"/>
      <c r="GM93" s="123"/>
      <c r="GN93" s="123"/>
      <c r="GO93" s="123"/>
      <c r="GP93" s="123"/>
      <c r="GQ93" s="123"/>
      <c r="GR93" s="123"/>
      <c r="GS93" s="123"/>
      <c r="GT93" s="123"/>
      <c r="GU93" s="123"/>
      <c r="GV93" s="123"/>
      <c r="GW93" s="123"/>
      <c r="GX93" s="123"/>
      <c r="GY93" s="123"/>
      <c r="GZ93" s="123"/>
      <c r="HA93" s="123"/>
      <c r="HB93" s="123"/>
      <c r="HC93" s="123"/>
      <c r="HD93" s="123"/>
      <c r="HE93" s="123"/>
      <c r="HF93" s="123"/>
      <c r="HG93" s="123"/>
      <c r="HH93" s="123"/>
      <c r="HI93" s="123"/>
      <c r="HJ93" s="123"/>
      <c r="HK93" s="123"/>
      <c r="HL93" s="123"/>
      <c r="HM93" s="123"/>
      <c r="HN93" s="123"/>
      <c r="HO93" s="123"/>
      <c r="HP93" s="123"/>
      <c r="HQ93" s="123"/>
    </row>
    <row r="94" spans="1:225" ht="16.5" customHeight="1">
      <c r="A94" s="12"/>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123"/>
      <c r="FO94" s="123"/>
      <c r="FP94" s="123"/>
      <c r="FQ94" s="123"/>
      <c r="FR94" s="123"/>
      <c r="FS94" s="123"/>
      <c r="FT94" s="123"/>
      <c r="FU94" s="123"/>
      <c r="FV94" s="123"/>
      <c r="FW94" s="123"/>
      <c r="FX94" s="123"/>
      <c r="FY94" s="123"/>
      <c r="FZ94" s="123"/>
      <c r="GA94" s="123"/>
      <c r="GB94" s="123"/>
      <c r="GC94" s="123"/>
      <c r="GD94" s="123"/>
      <c r="GE94" s="123"/>
      <c r="GF94" s="123"/>
      <c r="GG94" s="123"/>
      <c r="GH94" s="123"/>
      <c r="GI94" s="123"/>
      <c r="GJ94" s="123"/>
      <c r="GK94" s="123"/>
      <c r="GL94" s="123"/>
      <c r="GM94" s="123"/>
      <c r="GN94" s="123"/>
      <c r="GO94" s="123"/>
      <c r="GP94" s="123"/>
      <c r="GQ94" s="123"/>
      <c r="GR94" s="123"/>
      <c r="GS94" s="123"/>
      <c r="GT94" s="123"/>
      <c r="GU94" s="123"/>
      <c r="GV94" s="123"/>
      <c r="GW94" s="123"/>
      <c r="GX94" s="123"/>
      <c r="GY94" s="123"/>
      <c r="GZ94" s="123"/>
      <c r="HA94" s="123"/>
      <c r="HB94" s="123"/>
      <c r="HC94" s="123"/>
      <c r="HD94" s="123"/>
      <c r="HE94" s="123"/>
      <c r="HF94" s="123"/>
      <c r="HG94" s="123"/>
      <c r="HH94" s="123"/>
      <c r="HI94" s="123"/>
      <c r="HJ94" s="123"/>
      <c r="HK94" s="123"/>
      <c r="HL94" s="123"/>
      <c r="HM94" s="123"/>
      <c r="HN94" s="123"/>
      <c r="HO94" s="123"/>
      <c r="HP94" s="123"/>
      <c r="HQ94" s="123"/>
    </row>
    <row r="95" spans="1:225" ht="16.5" customHeight="1">
      <c r="A95" s="12"/>
    </row>
    <row r="96" spans="1:225" ht="16.5" customHeight="1">
      <c r="A96" s="12"/>
    </row>
    <row r="97" spans="1:136" ht="16.5" customHeight="1">
      <c r="A97" s="12"/>
    </row>
    <row r="98" spans="1:136" ht="16.5" customHeight="1">
      <c r="A98" s="12"/>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row>
    <row r="99" spans="1:136" ht="16.5" customHeight="1">
      <c r="A99" s="12"/>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124"/>
      <c r="ED99" s="124"/>
      <c r="EE99" s="124"/>
      <c r="EF99" s="124"/>
    </row>
    <row r="100" spans="1:136" ht="16.5" customHeight="1">
      <c r="A100" s="12"/>
    </row>
    <row r="101" spans="1:136" ht="16.5" customHeight="1">
      <c r="A101" s="12"/>
      <c r="C101" s="158" t="s">
        <v>111</v>
      </c>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T101" s="158" t="s">
        <v>8</v>
      </c>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row>
    <row r="102" spans="1:136" ht="16.5" customHeight="1">
      <c r="A102" s="12"/>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c r="EF102" s="158"/>
    </row>
    <row r="103" spans="1:136" ht="16.5" customHeight="1">
      <c r="A103" s="12"/>
      <c r="C103" s="159" t="s">
        <v>121</v>
      </c>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T103" s="159" t="s">
        <v>129</v>
      </c>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c r="DL103" s="160"/>
      <c r="DM103" s="160"/>
      <c r="DN103" s="160"/>
      <c r="DO103" s="160"/>
      <c r="DP103" s="160"/>
      <c r="DQ103" s="160"/>
      <c r="DR103" s="160"/>
      <c r="DS103" s="160"/>
      <c r="DT103" s="160"/>
      <c r="DU103" s="160"/>
      <c r="DV103" s="160"/>
      <c r="DW103" s="160"/>
      <c r="DX103" s="160"/>
      <c r="DY103" s="160"/>
      <c r="DZ103" s="160"/>
      <c r="EA103" s="160"/>
      <c r="EB103" s="160"/>
      <c r="EC103" s="160"/>
      <c r="ED103" s="160"/>
      <c r="EE103" s="160"/>
      <c r="EF103" s="160"/>
    </row>
    <row r="104" spans="1:136" ht="16.5" customHeight="1">
      <c r="A104" s="12"/>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row>
    <row r="105" spans="1:136" ht="16.5" customHeight="1">
      <c r="A105" s="15"/>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row>
    <row r="106" spans="1:136" ht="16.5" customHeight="1">
      <c r="A106" s="15"/>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T106" s="160"/>
      <c r="BU106" s="160"/>
      <c r="BV106" s="160"/>
      <c r="BW106" s="160"/>
      <c r="BX106" s="160"/>
      <c r="BY106" s="160"/>
      <c r="BZ106" s="160"/>
      <c r="CA106" s="160"/>
      <c r="CB106" s="160"/>
      <c r="CC106" s="160"/>
      <c r="CD106" s="160"/>
      <c r="CE106" s="160"/>
      <c r="CF106" s="160"/>
      <c r="CG106" s="160"/>
      <c r="CH106" s="160"/>
      <c r="CI106" s="160"/>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c r="DL106" s="160"/>
      <c r="DM106" s="160"/>
      <c r="DN106" s="160"/>
      <c r="DO106" s="160"/>
      <c r="DP106" s="160"/>
      <c r="DQ106" s="160"/>
      <c r="DR106" s="160"/>
      <c r="DS106" s="160"/>
      <c r="DT106" s="160"/>
      <c r="DU106" s="160"/>
      <c r="DV106" s="160"/>
      <c r="DW106" s="160"/>
      <c r="DX106" s="160"/>
      <c r="DY106" s="160"/>
      <c r="DZ106" s="160"/>
      <c r="EA106" s="160"/>
      <c r="EB106" s="160"/>
      <c r="EC106" s="160"/>
      <c r="ED106" s="160"/>
      <c r="EE106" s="160"/>
      <c r="EF106" s="160"/>
    </row>
    <row r="107" spans="1:136" ht="16.5" customHeight="1">
      <c r="A107" s="15"/>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row>
    <row r="108" spans="1:136" ht="16.5" customHeight="1">
      <c r="A108" s="15"/>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T108" s="160"/>
      <c r="BU108" s="160"/>
      <c r="BV108" s="160"/>
      <c r="BW108" s="160"/>
      <c r="BX108" s="160"/>
      <c r="BY108" s="160"/>
      <c r="BZ108" s="160"/>
      <c r="CA108" s="160"/>
      <c r="CB108" s="160"/>
      <c r="CC108" s="160"/>
      <c r="CD108" s="160"/>
      <c r="CE108" s="160"/>
      <c r="CF108" s="160"/>
      <c r="CG108" s="160"/>
      <c r="CH108" s="160"/>
      <c r="CI108" s="160"/>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c r="DL108" s="160"/>
      <c r="DM108" s="160"/>
      <c r="DN108" s="160"/>
      <c r="DO108" s="160"/>
      <c r="DP108" s="160"/>
      <c r="DQ108" s="160"/>
      <c r="DR108" s="160"/>
      <c r="DS108" s="160"/>
      <c r="DT108" s="160"/>
      <c r="DU108" s="160"/>
      <c r="DV108" s="160"/>
      <c r="DW108" s="160"/>
      <c r="DX108" s="160"/>
      <c r="DY108" s="160"/>
      <c r="DZ108" s="160"/>
      <c r="EA108" s="160"/>
      <c r="EB108" s="160"/>
      <c r="EC108" s="160"/>
      <c r="ED108" s="160"/>
      <c r="EE108" s="160"/>
      <c r="EF108" s="160"/>
    </row>
    <row r="109" spans="1:136" ht="16.5" customHeight="1">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c r="DL109" s="160"/>
      <c r="DM109" s="160"/>
      <c r="DN109" s="160"/>
      <c r="DO109" s="160"/>
      <c r="DP109" s="160"/>
      <c r="DQ109" s="160"/>
      <c r="DR109" s="160"/>
      <c r="DS109" s="160"/>
      <c r="DT109" s="160"/>
      <c r="DU109" s="160"/>
      <c r="DV109" s="160"/>
      <c r="DW109" s="160"/>
      <c r="DX109" s="160"/>
      <c r="DY109" s="160"/>
      <c r="DZ109" s="160"/>
      <c r="EA109" s="160"/>
      <c r="EB109" s="160"/>
      <c r="EC109" s="160"/>
      <c r="ED109" s="160"/>
      <c r="EE109" s="160"/>
      <c r="EF109" s="160"/>
    </row>
    <row r="110" spans="1:136" ht="16.5" customHeight="1">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row>
    <row r="111" spans="1:136" ht="16.5" customHeight="1">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row>
    <row r="112" spans="1:136" ht="16.5" customHeight="1">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row>
    <row r="113" spans="1:226" ht="16.5" customHeight="1">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row>
    <row r="114" spans="1:226" ht="16.5" customHeight="1">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row>
    <row r="115" spans="1:226" ht="16.5" customHeight="1">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row>
    <row r="116" spans="1:226" ht="16.5" customHeight="1">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T116" s="160"/>
      <c r="BU116" s="160"/>
      <c r="BV116" s="160"/>
      <c r="BW116" s="160"/>
      <c r="BX116" s="160"/>
      <c r="BY116" s="160"/>
      <c r="BZ116" s="160"/>
      <c r="CA116" s="160"/>
      <c r="CB116" s="160"/>
      <c r="CC116" s="160"/>
      <c r="CD116" s="160"/>
      <c r="CE116" s="160"/>
      <c r="CF116" s="160"/>
      <c r="CG116" s="160"/>
      <c r="CH116" s="160"/>
      <c r="CI116" s="160"/>
      <c r="CJ116" s="160"/>
      <c r="CK116" s="160"/>
      <c r="CL116" s="160"/>
      <c r="CM116" s="160"/>
      <c r="CN116" s="160"/>
      <c r="CO116" s="160"/>
      <c r="CP116" s="160"/>
      <c r="CQ116" s="160"/>
      <c r="CR116" s="160"/>
      <c r="CS116" s="160"/>
      <c r="CT116" s="160"/>
      <c r="CU116" s="160"/>
      <c r="CV116" s="160"/>
      <c r="CW116" s="160"/>
      <c r="CX116" s="160"/>
      <c r="CY116" s="160"/>
      <c r="CZ116" s="160"/>
      <c r="DA116" s="160"/>
      <c r="DB116" s="160"/>
      <c r="DC116" s="160"/>
      <c r="DD116" s="160"/>
      <c r="DE116" s="160"/>
      <c r="DF116" s="160"/>
      <c r="DG116" s="160"/>
      <c r="DH116" s="160"/>
      <c r="DI116" s="160"/>
      <c r="DJ116" s="160"/>
      <c r="DK116" s="160"/>
      <c r="DL116" s="160"/>
      <c r="DM116" s="160"/>
      <c r="DN116" s="160"/>
      <c r="DO116" s="160"/>
      <c r="DP116" s="160"/>
      <c r="DQ116" s="160"/>
      <c r="DR116" s="160"/>
      <c r="DS116" s="160"/>
      <c r="DT116" s="160"/>
      <c r="DU116" s="160"/>
      <c r="DV116" s="160"/>
      <c r="DW116" s="160"/>
      <c r="DX116" s="160"/>
      <c r="DY116" s="160"/>
      <c r="DZ116" s="160"/>
      <c r="EA116" s="160"/>
      <c r="EB116" s="160"/>
      <c r="EC116" s="160"/>
      <c r="ED116" s="160"/>
      <c r="EE116" s="160"/>
      <c r="EF116" s="160"/>
      <c r="EP116" s="123"/>
      <c r="EQ116" s="123"/>
      <c r="ER116" s="123"/>
      <c r="ES116" s="123"/>
      <c r="ET116" s="123"/>
      <c r="EU116" s="123"/>
      <c r="EV116" s="123"/>
      <c r="EW116" s="123"/>
      <c r="EX116" s="123"/>
      <c r="EY116" s="123"/>
      <c r="EZ116" s="123"/>
      <c r="FA116" s="123"/>
      <c r="FB116" s="123"/>
      <c r="FC116" s="123"/>
      <c r="FD116" s="123"/>
      <c r="FE116" s="123"/>
      <c r="FF116" s="123"/>
      <c r="FG116" s="123"/>
      <c r="FH116" s="123"/>
      <c r="FI116" s="123"/>
      <c r="FJ116" s="123"/>
      <c r="FK116" s="123"/>
      <c r="FL116" s="123"/>
      <c r="FM116" s="123"/>
      <c r="FN116" s="123"/>
      <c r="FO116" s="123"/>
      <c r="FP116" s="123"/>
      <c r="FQ116" s="123"/>
      <c r="FR116" s="123"/>
      <c r="FS116" s="123"/>
      <c r="FT116" s="123"/>
      <c r="FU116" s="123"/>
      <c r="FV116" s="123"/>
      <c r="FW116" s="123"/>
      <c r="FX116" s="123"/>
      <c r="FY116" s="123"/>
      <c r="FZ116" s="123"/>
      <c r="GA116" s="123"/>
      <c r="GB116" s="123"/>
      <c r="GC116" s="123"/>
      <c r="GD116" s="123"/>
      <c r="GE116" s="123"/>
      <c r="GF116" s="123"/>
      <c r="GG116" s="123"/>
      <c r="GH116" s="123"/>
      <c r="GI116" s="123"/>
      <c r="GJ116" s="123"/>
      <c r="GK116" s="123"/>
      <c r="GL116" s="123"/>
      <c r="GM116" s="123"/>
      <c r="GN116" s="123"/>
      <c r="GO116" s="123"/>
      <c r="GP116" s="123"/>
      <c r="GQ116" s="123"/>
      <c r="GR116" s="123"/>
      <c r="GS116" s="123"/>
      <c r="GT116" s="123"/>
      <c r="GU116" s="123"/>
      <c r="GV116" s="123"/>
      <c r="GW116" s="123"/>
      <c r="GX116" s="123"/>
      <c r="GY116" s="123"/>
      <c r="GZ116" s="123"/>
      <c r="HA116" s="123"/>
      <c r="HB116" s="123"/>
      <c r="HC116" s="123"/>
      <c r="HD116" s="123"/>
      <c r="HE116" s="123"/>
      <c r="HF116" s="123"/>
      <c r="HG116" s="123"/>
      <c r="HH116" s="123"/>
      <c r="HI116" s="123"/>
      <c r="HJ116" s="123"/>
      <c r="HK116" s="123"/>
      <c r="HL116" s="123"/>
      <c r="HM116" s="123"/>
      <c r="HN116" s="123"/>
    </row>
    <row r="117" spans="1:226" ht="16.5" customHeight="1">
      <c r="B117" s="1"/>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P117" s="123"/>
      <c r="EQ117" s="123"/>
      <c r="ER117" s="123"/>
      <c r="ES117" s="123"/>
      <c r="ET117" s="123"/>
      <c r="EU117" s="123"/>
      <c r="EV117" s="123"/>
      <c r="EW117" s="123"/>
      <c r="EX117" s="123"/>
      <c r="EY117" s="123"/>
      <c r="EZ117" s="123"/>
      <c r="FA117" s="123"/>
      <c r="FB117" s="123"/>
      <c r="FC117" s="123"/>
      <c r="FD117" s="123"/>
      <c r="FE117" s="123"/>
      <c r="FF117" s="123"/>
      <c r="FG117" s="123"/>
      <c r="FH117" s="123"/>
      <c r="FI117" s="123"/>
      <c r="FJ117" s="123"/>
      <c r="FK117" s="123"/>
      <c r="FL117" s="123"/>
      <c r="FM117" s="123"/>
      <c r="FN117" s="123"/>
      <c r="FO117" s="123"/>
      <c r="FP117" s="123"/>
      <c r="FQ117" s="123"/>
      <c r="FR117" s="123"/>
      <c r="FS117" s="123"/>
      <c r="FT117" s="123"/>
      <c r="FU117" s="123"/>
      <c r="FV117" s="123"/>
      <c r="FW117" s="123"/>
      <c r="FX117" s="123"/>
      <c r="FY117" s="123"/>
      <c r="FZ117" s="123"/>
      <c r="GA117" s="123"/>
      <c r="GB117" s="123"/>
      <c r="GC117" s="123"/>
      <c r="GD117" s="123"/>
      <c r="GE117" s="123"/>
      <c r="GF117" s="123"/>
      <c r="GG117" s="123"/>
      <c r="GH117" s="123"/>
      <c r="GI117" s="123"/>
      <c r="GJ117" s="123"/>
      <c r="GK117" s="123"/>
      <c r="GL117" s="123"/>
      <c r="GM117" s="123"/>
      <c r="GN117" s="123"/>
      <c r="GO117" s="123"/>
      <c r="GP117" s="123"/>
      <c r="GQ117" s="123"/>
      <c r="GR117" s="123"/>
      <c r="GS117" s="123"/>
      <c r="GT117" s="123"/>
      <c r="GU117" s="123"/>
      <c r="GV117" s="123"/>
      <c r="GW117" s="123"/>
      <c r="GX117" s="123"/>
      <c r="GY117" s="123"/>
      <c r="GZ117" s="123"/>
      <c r="HA117" s="123"/>
      <c r="HB117" s="123"/>
      <c r="HC117" s="123"/>
      <c r="HD117" s="123"/>
      <c r="HE117" s="123"/>
      <c r="HF117" s="123"/>
      <c r="HG117" s="123"/>
      <c r="HH117" s="123"/>
      <c r="HI117" s="123"/>
      <c r="HJ117" s="123"/>
      <c r="HK117" s="123"/>
      <c r="HL117" s="123"/>
      <c r="HM117" s="123"/>
      <c r="HN117" s="123"/>
    </row>
    <row r="118" spans="1:226" ht="16.5" customHeight="1">
      <c r="A118" s="15"/>
      <c r="B118" s="12"/>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51"/>
      <c r="BQ118" s="51"/>
      <c r="BR118" s="51"/>
      <c r="BS118" s="51"/>
      <c r="BT118" s="160"/>
      <c r="BU118" s="160"/>
      <c r="BV118" s="160"/>
      <c r="BW118" s="160"/>
      <c r="BX118" s="160"/>
      <c r="BY118" s="160"/>
      <c r="BZ118" s="160"/>
      <c r="CA118" s="160"/>
      <c r="CB118" s="160"/>
      <c r="CC118" s="160"/>
      <c r="CD118" s="160"/>
      <c r="CE118" s="160"/>
      <c r="CF118" s="160"/>
      <c r="CG118" s="160"/>
      <c r="CH118" s="160"/>
      <c r="CI118" s="160"/>
      <c r="CJ118" s="160"/>
      <c r="CK118" s="160"/>
      <c r="CL118" s="160"/>
      <c r="CM118" s="160"/>
      <c r="CN118" s="160"/>
      <c r="CO118" s="160"/>
      <c r="CP118" s="160"/>
      <c r="CQ118" s="160"/>
      <c r="CR118" s="160"/>
      <c r="CS118" s="160"/>
      <c r="CT118" s="160"/>
      <c r="CU118" s="160"/>
      <c r="CV118" s="160"/>
      <c r="CW118" s="160"/>
      <c r="CX118" s="160"/>
      <c r="CY118" s="160"/>
      <c r="CZ118" s="160"/>
      <c r="DA118" s="160"/>
      <c r="DB118" s="160"/>
      <c r="DC118" s="160"/>
      <c r="DD118" s="160"/>
      <c r="DE118" s="160"/>
      <c r="DF118" s="160"/>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P118" s="123"/>
      <c r="EQ118" s="123"/>
      <c r="ER118" s="123"/>
      <c r="ES118" s="123"/>
      <c r="ET118" s="123"/>
      <c r="EU118" s="123"/>
      <c r="EV118" s="123"/>
      <c r="EW118" s="123"/>
      <c r="EX118" s="123"/>
      <c r="EY118" s="123"/>
      <c r="EZ118" s="123"/>
      <c r="FA118" s="123"/>
      <c r="FB118" s="123"/>
      <c r="FC118" s="123"/>
      <c r="FD118" s="123"/>
      <c r="FE118" s="123"/>
      <c r="FF118" s="123"/>
      <c r="FG118" s="123"/>
      <c r="FH118" s="123"/>
      <c r="FI118" s="123"/>
      <c r="FJ118" s="123"/>
      <c r="FK118" s="123"/>
      <c r="FL118" s="123"/>
      <c r="FM118" s="123"/>
      <c r="FN118" s="123"/>
      <c r="FO118" s="123"/>
      <c r="FP118" s="123"/>
      <c r="FQ118" s="123"/>
      <c r="FR118" s="123"/>
      <c r="FS118" s="123"/>
      <c r="FT118" s="123"/>
      <c r="FU118" s="123"/>
      <c r="FV118" s="123"/>
      <c r="FW118" s="123"/>
      <c r="FX118" s="123"/>
      <c r="FY118" s="123"/>
      <c r="FZ118" s="123"/>
      <c r="GA118" s="123"/>
      <c r="GB118" s="123"/>
      <c r="GC118" s="123"/>
      <c r="GD118" s="123"/>
      <c r="GE118" s="123"/>
      <c r="GF118" s="123"/>
      <c r="GG118" s="123"/>
      <c r="GH118" s="123"/>
      <c r="GI118" s="123"/>
      <c r="GJ118" s="123"/>
      <c r="GK118" s="123"/>
      <c r="GL118" s="123"/>
      <c r="GM118" s="123"/>
      <c r="GN118" s="123"/>
      <c r="GO118" s="123"/>
      <c r="GP118" s="123"/>
      <c r="GQ118" s="123"/>
      <c r="GR118" s="123"/>
      <c r="GS118" s="123"/>
      <c r="GT118" s="123"/>
      <c r="GU118" s="123"/>
      <c r="GV118" s="123"/>
      <c r="GW118" s="123"/>
      <c r="GX118" s="123"/>
      <c r="GY118" s="123"/>
      <c r="GZ118" s="123"/>
      <c r="HA118" s="123"/>
      <c r="HB118" s="123"/>
      <c r="HC118" s="123"/>
      <c r="HD118" s="123"/>
      <c r="HE118" s="123"/>
      <c r="HF118" s="123"/>
      <c r="HG118" s="123"/>
      <c r="HH118" s="123"/>
      <c r="HI118" s="123"/>
      <c r="HJ118" s="123"/>
      <c r="HK118" s="123"/>
      <c r="HL118" s="123"/>
      <c r="HM118" s="123"/>
      <c r="HN118" s="123"/>
    </row>
    <row r="119" spans="1:226" ht="16.5" customHeight="1">
      <c r="A119" s="15"/>
      <c r="B119" s="7"/>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51"/>
      <c r="BQ119" s="51"/>
      <c r="BR119" s="51"/>
      <c r="BS119" s="51"/>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row>
    <row r="120" spans="1:226" ht="16.5" customHeight="1">
      <c r="B120" s="7"/>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7"/>
    </row>
    <row r="121" spans="1:226" ht="16.5" customHeight="1">
      <c r="B121" s="7"/>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7"/>
    </row>
    <row r="123" spans="1:226" ht="16.5" customHeight="1">
      <c r="A123" s="7"/>
      <c r="B123" s="7"/>
      <c r="C123" s="153" t="s">
        <v>119</v>
      </c>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3"/>
      <c r="CB123" s="154" t="s">
        <v>120</v>
      </c>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c r="DS123" s="155"/>
      <c r="DT123" s="155"/>
      <c r="DU123" s="155"/>
      <c r="DV123" s="155"/>
      <c r="DW123" s="155"/>
      <c r="DX123" s="155"/>
      <c r="DY123" s="155"/>
      <c r="DZ123" s="155"/>
      <c r="EA123" s="155"/>
      <c r="EB123" s="155"/>
      <c r="EC123" s="155"/>
      <c r="ED123" s="155"/>
      <c r="EE123" s="155"/>
      <c r="EF123" s="155"/>
      <c r="EG123" s="155"/>
      <c r="EH123" s="155"/>
      <c r="EI123" s="155"/>
    </row>
    <row r="124" spans="1:226" s="32" customFormat="1" ht="16.5" customHeight="1">
      <c r="A124" s="34"/>
      <c r="E124" s="30" t="s">
        <v>0</v>
      </c>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33"/>
    </row>
    <row r="125" spans="1:2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EA125" s="1"/>
      <c r="EB125" s="1"/>
      <c r="EC125" s="1"/>
      <c r="ED125" s="1"/>
    </row>
    <row r="126" spans="1:2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EA126" s="1"/>
      <c r="EB126" s="1"/>
      <c r="EC126" s="1"/>
      <c r="ED126" s="1"/>
    </row>
    <row r="127" spans="1:2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EA127" s="1"/>
      <c r="EB127" s="1"/>
      <c r="EC127" s="1"/>
      <c r="ED127" s="1"/>
    </row>
    <row r="128" spans="1:226" ht="16.5" customHeight="1">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24"/>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T128" s="124"/>
      <c r="EU128" s="124"/>
      <c r="EV128" s="124"/>
      <c r="EW128" s="124"/>
      <c r="EX128" s="124"/>
      <c r="EY128" s="124"/>
      <c r="EZ128" s="124"/>
      <c r="FA128" s="124"/>
      <c r="FB128" s="124"/>
      <c r="FC128" s="124"/>
      <c r="FD128" s="124"/>
      <c r="FE128" s="124"/>
      <c r="FF128" s="124"/>
      <c r="FG128" s="124"/>
      <c r="FH128" s="124"/>
      <c r="FI128" s="124"/>
      <c r="FJ128" s="124"/>
      <c r="FK128" s="124"/>
      <c r="FL128" s="124"/>
      <c r="FM128" s="124"/>
      <c r="FN128" s="124"/>
      <c r="FO128" s="124"/>
      <c r="FP128" s="124"/>
      <c r="FQ128" s="124"/>
      <c r="FR128" s="124"/>
      <c r="FS128" s="124"/>
      <c r="FT128" s="124"/>
      <c r="FU128" s="124"/>
      <c r="FV128" s="124"/>
      <c r="FW128" s="124"/>
      <c r="FX128" s="124"/>
      <c r="FY128" s="124"/>
      <c r="FZ128" s="124"/>
      <c r="GA128" s="124"/>
      <c r="GB128" s="124"/>
      <c r="GC128" s="124"/>
      <c r="GD128" s="124"/>
      <c r="GE128" s="124"/>
      <c r="GF128" s="124"/>
      <c r="GG128" s="124"/>
      <c r="GH128" s="124"/>
      <c r="GI128" s="124"/>
      <c r="GJ128" s="124"/>
      <c r="GK128" s="124"/>
      <c r="GL128" s="124"/>
      <c r="GM128" s="124"/>
      <c r="GN128" s="124"/>
      <c r="GO128" s="124"/>
      <c r="GP128" s="124"/>
      <c r="GQ128" s="124"/>
      <c r="GR128" s="124"/>
      <c r="GS128" s="124"/>
      <c r="GT128" s="124"/>
      <c r="GU128" s="124"/>
      <c r="GV128" s="124"/>
      <c r="GW128" s="124"/>
      <c r="GX128" s="124"/>
      <c r="GY128" s="124"/>
      <c r="GZ128" s="124"/>
      <c r="HA128" s="124"/>
      <c r="HB128" s="124"/>
      <c r="HC128" s="124"/>
      <c r="HD128" s="124"/>
      <c r="HE128" s="124"/>
      <c r="HF128" s="124"/>
      <c r="HG128" s="124"/>
      <c r="HH128" s="124"/>
      <c r="HI128" s="124"/>
      <c r="HJ128" s="124"/>
      <c r="HK128" s="124"/>
      <c r="HL128" s="124"/>
      <c r="HM128" s="124"/>
      <c r="HN128" s="124"/>
      <c r="HO128" s="124"/>
      <c r="HP128" s="124"/>
      <c r="HQ128" s="124"/>
      <c r="HR128" s="124"/>
    </row>
    <row r="129" spans="1:226" ht="16.5" customHeight="1">
      <c r="A129" s="7"/>
      <c r="AX129" s="230" t="str">
        <f>AP4</f>
        <v>First Nine Months 2012 | Private Equity</v>
      </c>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230"/>
      <c r="DQ129" s="230"/>
      <c r="DR129" s="230"/>
      <c r="DS129" s="230"/>
      <c r="DT129" s="230"/>
      <c r="DU129" s="230"/>
      <c r="DV129" s="230"/>
      <c r="DW129" s="230"/>
      <c r="DX129" s="230"/>
      <c r="DY129" s="230"/>
      <c r="DZ129" s="230"/>
      <c r="EA129" s="230"/>
      <c r="EB129" s="230"/>
      <c r="EC129" s="230"/>
      <c r="ED129" s="230"/>
      <c r="EE129" s="230"/>
      <c r="EF129" s="230"/>
      <c r="EG129" s="230"/>
      <c r="EH129" s="230"/>
      <c r="ET129" s="124"/>
      <c r="EU129" s="124"/>
      <c r="EV129" s="124"/>
      <c r="EW129" s="124"/>
      <c r="EX129" s="124"/>
      <c r="EY129" s="124"/>
      <c r="EZ129" s="124"/>
      <c r="FA129" s="124"/>
      <c r="FB129" s="124"/>
      <c r="FC129" s="124"/>
      <c r="FD129" s="124"/>
      <c r="FE129" s="124"/>
      <c r="FF129" s="124"/>
      <c r="FG129" s="124"/>
      <c r="FH129" s="124"/>
      <c r="FI129" s="124"/>
      <c r="FJ129" s="124"/>
      <c r="FK129" s="124"/>
      <c r="FL129" s="124"/>
      <c r="FM129" s="124"/>
      <c r="FN129" s="124"/>
      <c r="FO129" s="124"/>
      <c r="FP129" s="124"/>
      <c r="FQ129" s="124"/>
      <c r="FR129" s="124"/>
      <c r="FS129" s="124"/>
      <c r="FT129" s="124"/>
      <c r="FU129" s="124"/>
      <c r="FV129" s="124"/>
      <c r="FW129" s="124"/>
      <c r="FX129" s="124"/>
      <c r="FY129" s="124"/>
      <c r="FZ129" s="124"/>
      <c r="GA129" s="124"/>
      <c r="GB129" s="124"/>
      <c r="GC129" s="124"/>
      <c r="GD129" s="124"/>
      <c r="GE129" s="124"/>
      <c r="GF129" s="124"/>
      <c r="GG129" s="124"/>
      <c r="GH129" s="124"/>
      <c r="GI129" s="124"/>
      <c r="GJ129" s="124"/>
      <c r="GK129" s="124"/>
      <c r="GL129" s="124"/>
      <c r="GM129" s="124"/>
      <c r="GN129" s="124"/>
      <c r="GO129" s="124"/>
      <c r="GP129" s="124"/>
      <c r="GQ129" s="124"/>
      <c r="GR129" s="124"/>
      <c r="GS129" s="124"/>
      <c r="GT129" s="124"/>
      <c r="GU129" s="124"/>
      <c r="GV129" s="124"/>
      <c r="GW129" s="124"/>
      <c r="GX129" s="124"/>
      <c r="GY129" s="124"/>
      <c r="GZ129" s="124"/>
      <c r="HA129" s="124"/>
      <c r="HB129" s="124"/>
      <c r="HC129" s="124"/>
      <c r="HD129" s="124"/>
      <c r="HE129" s="124"/>
      <c r="HF129" s="124"/>
      <c r="HG129" s="124"/>
      <c r="HH129" s="124"/>
      <c r="HI129" s="124"/>
      <c r="HJ129" s="124"/>
      <c r="HK129" s="124"/>
      <c r="HL129" s="124"/>
      <c r="HM129" s="124"/>
      <c r="HN129" s="124"/>
      <c r="HO129" s="124"/>
      <c r="HP129" s="124"/>
      <c r="HQ129" s="124"/>
      <c r="HR129" s="124"/>
    </row>
    <row r="130" spans="1:226" ht="16.5" customHeight="1">
      <c r="A130" s="1"/>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230"/>
      <c r="DQ130" s="230"/>
      <c r="DR130" s="230"/>
      <c r="DS130" s="230"/>
      <c r="DT130" s="230"/>
      <c r="DU130" s="230"/>
      <c r="DV130" s="230"/>
      <c r="DW130" s="230"/>
      <c r="DX130" s="230"/>
      <c r="DY130" s="230"/>
      <c r="DZ130" s="230"/>
      <c r="EA130" s="230"/>
      <c r="EB130" s="230"/>
      <c r="EC130" s="230"/>
      <c r="ED130" s="230"/>
      <c r="EE130" s="230"/>
      <c r="EF130" s="230"/>
      <c r="EG130" s="230"/>
      <c r="EH130" s="230"/>
      <c r="ET130" s="123"/>
      <c r="EU130" s="123"/>
      <c r="EV130" s="123"/>
      <c r="EW130" s="123"/>
      <c r="EX130" s="123"/>
      <c r="EY130" s="123"/>
      <c r="EZ130" s="123"/>
      <c r="FA130" s="123"/>
      <c r="FB130" s="123"/>
      <c r="FC130" s="123"/>
      <c r="FD130" s="123"/>
      <c r="FE130" s="123"/>
      <c r="FF130" s="123"/>
      <c r="FG130" s="123"/>
      <c r="FH130" s="123"/>
      <c r="FI130" s="123"/>
      <c r="FJ130" s="123"/>
      <c r="FK130" s="123"/>
      <c r="FL130" s="123"/>
      <c r="FM130" s="123"/>
      <c r="FN130" s="123"/>
      <c r="FO130" s="123"/>
      <c r="FP130" s="123"/>
      <c r="FQ130" s="123"/>
      <c r="FR130" s="123"/>
      <c r="FS130" s="123"/>
      <c r="FT130" s="123"/>
      <c r="FU130" s="123"/>
      <c r="FV130" s="123"/>
      <c r="FW130" s="123"/>
      <c r="FX130" s="123"/>
      <c r="FY130" s="123"/>
      <c r="FZ130" s="123"/>
      <c r="GA130" s="123"/>
      <c r="GB130" s="123"/>
      <c r="GC130" s="123"/>
      <c r="GD130" s="123"/>
      <c r="GE130" s="123"/>
      <c r="GF130" s="123"/>
      <c r="GG130" s="123"/>
      <c r="GH130" s="123"/>
      <c r="GI130" s="123"/>
      <c r="GJ130" s="123"/>
      <c r="GK130" s="123"/>
      <c r="GL130" s="123"/>
      <c r="GM130" s="123"/>
      <c r="GN130" s="123"/>
      <c r="GO130" s="123"/>
      <c r="GP130" s="123"/>
      <c r="GQ130" s="123"/>
      <c r="GR130" s="123"/>
      <c r="GS130" s="123"/>
      <c r="GT130" s="123"/>
      <c r="GU130" s="123"/>
      <c r="GV130" s="123"/>
      <c r="GW130" s="123"/>
      <c r="GX130" s="123"/>
      <c r="GY130" s="123"/>
      <c r="GZ130" s="123"/>
      <c r="HA130" s="123"/>
      <c r="HB130" s="123"/>
      <c r="HC130" s="123"/>
      <c r="HD130" s="123"/>
      <c r="HE130" s="123"/>
      <c r="HF130" s="123"/>
      <c r="HG130" s="123"/>
      <c r="HH130" s="123"/>
      <c r="HI130" s="123"/>
      <c r="HJ130" s="123"/>
      <c r="HK130" s="123"/>
      <c r="HL130" s="123"/>
      <c r="HM130" s="123"/>
      <c r="HN130" s="123"/>
      <c r="HO130" s="123"/>
      <c r="HP130" s="123"/>
      <c r="HQ130" s="123"/>
      <c r="HR130" s="123"/>
    </row>
    <row r="131" spans="1:226" ht="16.5" customHeight="1">
      <c r="AO131" s="151" t="s">
        <v>125</v>
      </c>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c r="CA131" s="151"/>
      <c r="CB131" s="151"/>
      <c r="CC131" s="151"/>
      <c r="CD131" s="151"/>
      <c r="CE131" s="151"/>
      <c r="CF131" s="151"/>
      <c r="CG131" s="151"/>
      <c r="CH131" s="151"/>
      <c r="CI131" s="151"/>
      <c r="CJ131" s="151"/>
      <c r="CK131" s="151"/>
      <c r="CL131" s="151"/>
      <c r="CM131" s="151"/>
      <c r="CN131" s="151"/>
      <c r="CO131" s="151"/>
      <c r="CP131" s="151"/>
      <c r="CQ131" s="151"/>
      <c r="CR131" s="151"/>
      <c r="CS131" s="151"/>
      <c r="CT131" s="151"/>
      <c r="CU131" s="151"/>
      <c r="CV131" s="151"/>
      <c r="CW131" s="151"/>
      <c r="CX131" s="151"/>
      <c r="CY131" s="151"/>
      <c r="CZ131" s="151"/>
      <c r="DA131" s="151"/>
      <c r="DB131" s="151"/>
      <c r="DC131" s="151"/>
      <c r="DD131" s="151"/>
      <c r="DE131" s="151"/>
      <c r="DF131" s="151"/>
      <c r="DG131" s="151"/>
      <c r="DH131" s="151"/>
      <c r="DI131" s="151"/>
      <c r="DJ131" s="151"/>
      <c r="DK131" s="151"/>
      <c r="DL131" s="151"/>
      <c r="DM131" s="151"/>
      <c r="DN131" s="151"/>
      <c r="DO131" s="151"/>
      <c r="DP131" s="151"/>
      <c r="DQ131" s="151"/>
      <c r="DR131" s="151"/>
      <c r="DS131" s="151"/>
      <c r="DT131" s="151"/>
      <c r="DU131" s="151"/>
      <c r="DV131" s="151"/>
      <c r="DW131" s="151"/>
      <c r="DX131" s="151"/>
      <c r="DY131" s="151"/>
      <c r="DZ131" s="151"/>
      <c r="EA131" s="151"/>
      <c r="EB131" s="151"/>
      <c r="EC131" s="151"/>
      <c r="ED131" s="151"/>
      <c r="EE131" s="151"/>
      <c r="EF131" s="151"/>
      <c r="EG131" s="151"/>
      <c r="EH131" s="151"/>
      <c r="EI131" s="151"/>
      <c r="EJ131" s="151"/>
      <c r="ET131" s="123"/>
      <c r="EU131" s="123"/>
      <c r="EV131" s="123"/>
      <c r="EW131" s="123"/>
      <c r="EX131" s="123"/>
      <c r="EY131" s="123"/>
      <c r="EZ131" s="123"/>
      <c r="FA131" s="123"/>
      <c r="FB131" s="123"/>
      <c r="FC131" s="123"/>
      <c r="FD131" s="123"/>
      <c r="FE131" s="123"/>
      <c r="FF131" s="123"/>
      <c r="FG131" s="123"/>
      <c r="FH131" s="123"/>
      <c r="FI131" s="123"/>
      <c r="FJ131" s="123"/>
      <c r="FK131" s="123"/>
      <c r="FL131" s="123"/>
      <c r="FM131" s="123"/>
      <c r="FN131" s="123"/>
      <c r="FO131" s="123"/>
      <c r="FP131" s="123"/>
      <c r="FQ131" s="123"/>
      <c r="FR131" s="123"/>
      <c r="FS131" s="123"/>
      <c r="FT131" s="123"/>
      <c r="FU131" s="123"/>
      <c r="FV131" s="123"/>
      <c r="FW131" s="123"/>
      <c r="FX131" s="123"/>
      <c r="FY131" s="123"/>
      <c r="FZ131" s="123"/>
      <c r="GA131" s="123"/>
      <c r="GB131" s="123"/>
      <c r="GC131" s="123"/>
      <c r="GD131" s="123"/>
      <c r="GE131" s="123"/>
      <c r="GF131" s="123"/>
      <c r="GG131" s="123"/>
      <c r="GH131" s="123"/>
      <c r="GI131" s="123"/>
      <c r="GJ131" s="123"/>
      <c r="GK131" s="123"/>
      <c r="GL131" s="123"/>
      <c r="GM131" s="123"/>
      <c r="GN131" s="123"/>
      <c r="GO131" s="123"/>
      <c r="GP131" s="123"/>
      <c r="GQ131" s="123"/>
      <c r="GR131" s="123"/>
      <c r="GS131" s="123"/>
      <c r="GT131" s="123"/>
      <c r="GU131" s="123"/>
      <c r="GV131" s="123"/>
      <c r="GW131" s="123"/>
      <c r="GX131" s="123"/>
      <c r="GY131" s="123"/>
      <c r="GZ131" s="123"/>
      <c r="HA131" s="123"/>
      <c r="HB131" s="123"/>
      <c r="HC131" s="123"/>
      <c r="HD131" s="123"/>
      <c r="HE131" s="123"/>
      <c r="HF131" s="123"/>
      <c r="HG131" s="123"/>
      <c r="HH131" s="123"/>
      <c r="HI131" s="123"/>
      <c r="HJ131" s="123"/>
      <c r="HK131" s="123"/>
      <c r="HL131" s="123"/>
      <c r="HM131" s="123"/>
      <c r="HN131" s="123"/>
      <c r="HO131" s="123"/>
      <c r="HP131" s="123"/>
      <c r="HQ131" s="123"/>
      <c r="HR131" s="123"/>
    </row>
    <row r="132" spans="1:226" ht="16.5" customHeight="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c r="BI132" s="151"/>
      <c r="BJ132" s="151"/>
      <c r="BK132" s="151"/>
      <c r="BL132" s="151"/>
      <c r="BM132" s="151"/>
      <c r="BN132" s="151"/>
      <c r="BO132" s="151"/>
      <c r="BP132" s="151"/>
      <c r="BQ132" s="151"/>
      <c r="BR132" s="151"/>
      <c r="BS132" s="151"/>
      <c r="BT132" s="151"/>
      <c r="BU132" s="151"/>
      <c r="BV132" s="151"/>
      <c r="BW132" s="151"/>
      <c r="BX132" s="151"/>
      <c r="BY132" s="151"/>
      <c r="BZ132" s="151"/>
      <c r="CA132" s="151"/>
      <c r="CB132" s="151"/>
      <c r="CC132" s="151"/>
      <c r="CD132" s="151"/>
      <c r="CE132" s="151"/>
      <c r="CF132" s="151"/>
      <c r="CG132" s="151"/>
      <c r="CH132" s="151"/>
      <c r="CI132" s="151"/>
      <c r="CJ132" s="151"/>
      <c r="CK132" s="151"/>
      <c r="CL132" s="151"/>
      <c r="CM132" s="151"/>
      <c r="CN132" s="151"/>
      <c r="CO132" s="151"/>
      <c r="CP132" s="151"/>
      <c r="CQ132" s="151"/>
      <c r="CR132" s="151"/>
      <c r="CS132" s="151"/>
      <c r="CT132" s="151"/>
      <c r="CU132" s="151"/>
      <c r="CV132" s="151"/>
      <c r="CW132" s="151"/>
      <c r="CX132" s="151"/>
      <c r="CY132" s="151"/>
      <c r="CZ132" s="151"/>
      <c r="DA132" s="151"/>
      <c r="DB132" s="151"/>
      <c r="DC132" s="151"/>
      <c r="DD132" s="151"/>
      <c r="DE132" s="151"/>
      <c r="DF132" s="151"/>
      <c r="DG132" s="151"/>
      <c r="DH132" s="151"/>
      <c r="DI132" s="151"/>
      <c r="DJ132" s="151"/>
      <c r="DK132" s="151"/>
      <c r="DL132" s="151"/>
      <c r="DM132" s="151"/>
      <c r="DN132" s="151"/>
      <c r="DO132" s="151"/>
      <c r="DP132" s="151"/>
      <c r="DQ132" s="151"/>
      <c r="DR132" s="151"/>
      <c r="DS132" s="151"/>
      <c r="DT132" s="151"/>
      <c r="DU132" s="151"/>
      <c r="DV132" s="151"/>
      <c r="DW132" s="151"/>
      <c r="DX132" s="151"/>
      <c r="DY132" s="151"/>
      <c r="DZ132" s="151"/>
      <c r="EA132" s="151"/>
      <c r="EB132" s="151"/>
      <c r="EC132" s="151"/>
      <c r="ED132" s="151"/>
      <c r="EE132" s="151"/>
      <c r="EF132" s="151"/>
      <c r="EG132" s="151"/>
      <c r="EH132" s="151"/>
      <c r="EI132" s="151"/>
      <c r="EJ132" s="151"/>
      <c r="ET132" s="123"/>
      <c r="EU132" s="123"/>
      <c r="EV132" s="123"/>
      <c r="EW132" s="123"/>
      <c r="EX132" s="123"/>
      <c r="EY132" s="123"/>
      <c r="EZ132" s="123"/>
      <c r="FA132" s="123"/>
      <c r="FB132" s="123"/>
      <c r="FC132" s="123"/>
      <c r="FD132" s="123"/>
      <c r="FE132" s="123"/>
      <c r="FF132" s="123"/>
      <c r="FG132" s="123"/>
      <c r="FH132" s="123"/>
      <c r="FI132" s="123"/>
      <c r="FJ132" s="123"/>
      <c r="FK132" s="123"/>
      <c r="FL132" s="123"/>
      <c r="FM132" s="123"/>
      <c r="FN132" s="123"/>
      <c r="FO132" s="123"/>
      <c r="FP132" s="123"/>
      <c r="FQ132" s="123"/>
      <c r="FR132" s="123"/>
      <c r="FS132" s="123"/>
      <c r="FT132" s="123"/>
      <c r="FU132" s="123"/>
      <c r="FV132" s="123"/>
      <c r="FW132" s="123"/>
      <c r="FX132" s="123"/>
      <c r="FY132" s="123"/>
      <c r="FZ132" s="123"/>
      <c r="GA132" s="123"/>
      <c r="GB132" s="123"/>
      <c r="GC132" s="123"/>
      <c r="GD132" s="123"/>
      <c r="GE132" s="123"/>
      <c r="GF132" s="123"/>
      <c r="GG132" s="123"/>
      <c r="GH132" s="123"/>
      <c r="GI132" s="123"/>
      <c r="GJ132" s="123"/>
      <c r="GK132" s="123"/>
      <c r="GL132" s="123"/>
      <c r="GM132" s="123"/>
      <c r="GN132" s="123"/>
      <c r="GO132" s="123"/>
      <c r="GP132" s="123"/>
      <c r="GQ132" s="123"/>
      <c r="GR132" s="123"/>
      <c r="GS132" s="123"/>
      <c r="GT132" s="123"/>
      <c r="GU132" s="123"/>
      <c r="GV132" s="123"/>
      <c r="GW132" s="123"/>
      <c r="GX132" s="123"/>
      <c r="GY132" s="123"/>
      <c r="GZ132" s="123"/>
      <c r="HA132" s="123"/>
      <c r="HB132" s="123"/>
      <c r="HC132" s="123"/>
      <c r="HD132" s="123"/>
      <c r="HE132" s="123"/>
      <c r="HF132" s="123"/>
      <c r="HG132" s="123"/>
      <c r="HH132" s="123"/>
      <c r="HI132" s="123"/>
      <c r="HJ132" s="123"/>
      <c r="HK132" s="123"/>
      <c r="HL132" s="123"/>
      <c r="HM132" s="123"/>
      <c r="HN132" s="123"/>
      <c r="HO132" s="123"/>
      <c r="HP132" s="123"/>
      <c r="HQ132" s="123"/>
      <c r="HR132" s="123"/>
    </row>
    <row r="133" spans="1:226" ht="16.5" customHeight="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c r="BI133" s="151"/>
      <c r="BJ133" s="151"/>
      <c r="BK133" s="151"/>
      <c r="BL133" s="151"/>
      <c r="BM133" s="151"/>
      <c r="BN133" s="151"/>
      <c r="BO133" s="151"/>
      <c r="BP133" s="151"/>
      <c r="BQ133" s="151"/>
      <c r="BR133" s="151"/>
      <c r="BS133" s="151"/>
      <c r="BT133" s="151"/>
      <c r="BU133" s="151"/>
      <c r="BV133" s="151"/>
      <c r="BW133" s="151"/>
      <c r="BX133" s="151"/>
      <c r="BY133" s="151"/>
      <c r="BZ133" s="151"/>
      <c r="CA133" s="151"/>
      <c r="CB133" s="151"/>
      <c r="CC133" s="151"/>
      <c r="CD133" s="151"/>
      <c r="CE133" s="151"/>
      <c r="CF133" s="151"/>
      <c r="CG133" s="151"/>
      <c r="CH133" s="151"/>
      <c r="CI133" s="151"/>
      <c r="CJ133" s="151"/>
      <c r="CK133" s="151"/>
      <c r="CL133" s="151"/>
      <c r="CM133" s="151"/>
      <c r="CN133" s="151"/>
      <c r="CO133" s="151"/>
      <c r="CP133" s="151"/>
      <c r="CQ133" s="151"/>
      <c r="CR133" s="151"/>
      <c r="CS133" s="151"/>
      <c r="CT133" s="151"/>
      <c r="CU133" s="151"/>
      <c r="CV133" s="151"/>
      <c r="CW133" s="151"/>
      <c r="CX133" s="151"/>
      <c r="CY133" s="151"/>
      <c r="CZ133" s="151"/>
      <c r="DA133" s="151"/>
      <c r="DB133" s="151"/>
      <c r="DC133" s="151"/>
      <c r="DD133" s="151"/>
      <c r="DE133" s="151"/>
      <c r="DF133" s="151"/>
      <c r="DG133" s="151"/>
      <c r="DH133" s="151"/>
      <c r="DI133" s="151"/>
      <c r="DJ133" s="151"/>
      <c r="DK133" s="151"/>
      <c r="DL133" s="151"/>
      <c r="DM133" s="151"/>
      <c r="DN133" s="151"/>
      <c r="DO133" s="151"/>
      <c r="DP133" s="151"/>
      <c r="DQ133" s="151"/>
      <c r="DR133" s="151"/>
      <c r="DS133" s="151"/>
      <c r="DT133" s="151"/>
      <c r="DU133" s="151"/>
      <c r="DV133" s="151"/>
      <c r="DW133" s="151"/>
      <c r="DX133" s="151"/>
      <c r="DY133" s="151"/>
      <c r="DZ133" s="151"/>
      <c r="EA133" s="151"/>
      <c r="EB133" s="151"/>
      <c r="EC133" s="151"/>
      <c r="ED133" s="151"/>
      <c r="EE133" s="151"/>
      <c r="EF133" s="151"/>
      <c r="EG133" s="151"/>
      <c r="EH133" s="151"/>
      <c r="EI133" s="151"/>
      <c r="EJ133" s="151"/>
      <c r="ET133" s="123"/>
      <c r="EU133" s="123"/>
      <c r="EV133" s="123"/>
      <c r="EW133" s="123"/>
      <c r="EX133" s="123"/>
      <c r="EY133" s="123"/>
      <c r="EZ133" s="123"/>
      <c r="FA133" s="123"/>
      <c r="FB133" s="123"/>
      <c r="FC133" s="123"/>
      <c r="FD133" s="123"/>
      <c r="FE133" s="123"/>
      <c r="FF133" s="123"/>
      <c r="FG133" s="123"/>
      <c r="FH133" s="123"/>
      <c r="FI133" s="123"/>
      <c r="FJ133" s="123"/>
      <c r="FK133" s="123"/>
      <c r="FL133" s="123"/>
      <c r="FM133" s="123"/>
      <c r="FN133" s="123"/>
      <c r="FO133" s="123"/>
      <c r="FP133" s="123"/>
      <c r="FQ133" s="123"/>
      <c r="FR133" s="123"/>
      <c r="FS133" s="123"/>
      <c r="FT133" s="123"/>
      <c r="FU133" s="123"/>
      <c r="FV133" s="123"/>
      <c r="FW133" s="123"/>
      <c r="FX133" s="123"/>
      <c r="FY133" s="123"/>
      <c r="FZ133" s="123"/>
      <c r="GA133" s="123"/>
      <c r="GB133" s="123"/>
      <c r="GC133" s="123"/>
      <c r="GD133" s="123"/>
      <c r="GE133" s="123"/>
      <c r="GF133" s="123"/>
      <c r="GG133" s="123"/>
      <c r="GH133" s="123"/>
      <c r="GI133" s="123"/>
      <c r="GJ133" s="123"/>
      <c r="GK133" s="123"/>
      <c r="GL133" s="123"/>
      <c r="GM133" s="123"/>
      <c r="GN133" s="123"/>
      <c r="GO133" s="123"/>
      <c r="GP133" s="123"/>
      <c r="GQ133" s="123"/>
      <c r="GR133" s="123"/>
      <c r="GS133" s="123"/>
      <c r="GT133" s="123"/>
      <c r="GU133" s="123"/>
      <c r="GV133" s="123"/>
      <c r="GW133" s="123"/>
      <c r="GX133" s="123"/>
      <c r="GY133" s="123"/>
      <c r="GZ133" s="123"/>
      <c r="HA133" s="123"/>
      <c r="HB133" s="123"/>
      <c r="HC133" s="123"/>
      <c r="HD133" s="123"/>
      <c r="HE133" s="123"/>
      <c r="HF133" s="123"/>
      <c r="HG133" s="123"/>
      <c r="HH133" s="123"/>
      <c r="HI133" s="123"/>
      <c r="HJ133" s="123"/>
      <c r="HK133" s="123"/>
      <c r="HL133" s="123"/>
      <c r="HM133" s="123"/>
      <c r="HN133" s="123"/>
      <c r="HO133" s="123"/>
      <c r="HP133" s="123"/>
      <c r="HQ133" s="123"/>
      <c r="HR133" s="123"/>
    </row>
    <row r="134" spans="1:226" ht="16.5" customHeight="1">
      <c r="A134" s="7"/>
      <c r="B134" s="1"/>
      <c r="C134" s="7"/>
      <c r="D134" s="128"/>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7"/>
      <c r="AH134" s="7"/>
      <c r="AI134" s="7"/>
      <c r="AJ134" s="130"/>
      <c r="AK134" s="130"/>
      <c r="AL134" s="130"/>
      <c r="AM134" s="130"/>
      <c r="AN134" s="130"/>
      <c r="AO134" s="131"/>
      <c r="AP134" s="131"/>
      <c r="AQ134" s="131"/>
      <c r="AR134" s="131"/>
      <c r="AS134" s="131"/>
      <c r="AT134" s="131"/>
      <c r="AU134" s="130"/>
      <c r="AV134" s="130"/>
      <c r="AW134" s="130"/>
      <c r="AX134" s="130"/>
      <c r="AY134" s="130"/>
      <c r="AZ134" s="130"/>
      <c r="BA134" s="130"/>
      <c r="BB134" s="130"/>
      <c r="BC134" s="128"/>
      <c r="BD134" s="128"/>
      <c r="BE134" s="128"/>
      <c r="BF134" s="128"/>
      <c r="BG134" s="131"/>
      <c r="BH134" s="130"/>
      <c r="BI134" s="130"/>
      <c r="BJ134" s="130"/>
      <c r="BK134" s="130"/>
      <c r="BL134" s="130"/>
      <c r="BM134" s="130"/>
      <c r="BN134" s="130"/>
      <c r="BO134" s="1"/>
      <c r="BP134" s="1"/>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32"/>
      <c r="CN134" s="132"/>
      <c r="CO134" s="132"/>
      <c r="CP134" s="132"/>
      <c r="CQ134" s="132"/>
      <c r="CR134" s="132"/>
      <c r="CS134" s="132"/>
      <c r="CT134" s="132"/>
      <c r="CU134" s="128"/>
      <c r="CV134" s="128"/>
      <c r="CW134" s="128"/>
      <c r="CX134" s="128"/>
      <c r="CY134" s="130"/>
      <c r="CZ134" s="130"/>
      <c r="DA134" s="130"/>
      <c r="DB134" s="130"/>
      <c r="DC134" s="130"/>
      <c r="DD134" s="131"/>
      <c r="DE134" s="131"/>
      <c r="DF134" s="131"/>
      <c r="DG134" s="131"/>
      <c r="DH134" s="131"/>
      <c r="DI134" s="131"/>
      <c r="DJ134" s="130"/>
      <c r="DK134" s="130"/>
      <c r="DL134" s="130"/>
      <c r="DM134" s="130"/>
      <c r="DN134" s="130"/>
      <c r="DO134" s="130"/>
      <c r="DP134" s="130"/>
      <c r="DQ134" s="130"/>
      <c r="DR134" s="128"/>
      <c r="DS134" s="128"/>
      <c r="DT134" s="128"/>
      <c r="DU134" s="128"/>
      <c r="DV134" s="131"/>
      <c r="DW134" s="130"/>
      <c r="DX134" s="130"/>
      <c r="DY134" s="130"/>
      <c r="DZ134" s="130"/>
      <c r="EA134" s="130"/>
      <c r="EB134" s="130"/>
      <c r="EC134" s="130"/>
      <c r="ED134" s="7"/>
      <c r="EE134" s="7"/>
      <c r="EF134" s="7"/>
      <c r="EG134" s="7"/>
      <c r="EH134" s="7"/>
      <c r="EI134" s="7"/>
      <c r="EJ134" s="7"/>
      <c r="ET134" s="123"/>
      <c r="EU134" s="123"/>
      <c r="EV134" s="123"/>
      <c r="EW134" s="123"/>
      <c r="EX134" s="123"/>
      <c r="EY134" s="123"/>
      <c r="EZ134" s="123"/>
      <c r="FA134" s="123"/>
      <c r="FB134" s="123"/>
      <c r="FC134" s="123"/>
      <c r="FD134" s="123"/>
      <c r="FE134" s="123"/>
      <c r="FF134" s="123"/>
      <c r="FG134" s="123"/>
      <c r="FH134" s="123"/>
      <c r="FI134" s="123"/>
      <c r="FJ134" s="123"/>
      <c r="FK134" s="123"/>
      <c r="FL134" s="123"/>
      <c r="FM134" s="123"/>
      <c r="FN134" s="123"/>
      <c r="FO134" s="123"/>
      <c r="FP134" s="123"/>
      <c r="FQ134" s="123"/>
      <c r="FR134" s="123"/>
      <c r="FS134" s="123"/>
      <c r="FT134" s="123"/>
      <c r="FU134" s="123"/>
      <c r="FV134" s="123"/>
      <c r="FW134" s="123"/>
      <c r="FX134" s="123"/>
      <c r="FY134" s="123"/>
      <c r="FZ134" s="123"/>
      <c r="GA134" s="123"/>
      <c r="GB134" s="123"/>
      <c r="GC134" s="123"/>
      <c r="GD134" s="123"/>
      <c r="GE134" s="123"/>
      <c r="GF134" s="123"/>
      <c r="GG134" s="123"/>
      <c r="GH134" s="123"/>
      <c r="GI134" s="123"/>
      <c r="GJ134" s="123"/>
      <c r="GK134" s="123"/>
      <c r="GL134" s="123"/>
      <c r="GM134" s="123"/>
      <c r="GN134" s="123"/>
      <c r="GO134" s="123"/>
      <c r="GP134" s="123"/>
      <c r="GQ134" s="123"/>
      <c r="GR134" s="123"/>
      <c r="GS134" s="123"/>
      <c r="GT134" s="123"/>
      <c r="GU134" s="123"/>
      <c r="GV134" s="123"/>
      <c r="GW134" s="123"/>
      <c r="GX134" s="123"/>
      <c r="GY134" s="123"/>
      <c r="GZ134" s="123"/>
      <c r="HA134" s="123"/>
      <c r="HB134" s="123"/>
      <c r="HC134" s="123"/>
      <c r="HD134" s="123"/>
      <c r="HE134" s="123"/>
      <c r="HF134" s="123"/>
      <c r="HG134" s="123"/>
      <c r="HH134" s="123"/>
      <c r="HI134" s="123"/>
      <c r="HJ134" s="123"/>
      <c r="HK134" s="123"/>
      <c r="HL134" s="123"/>
      <c r="HM134" s="123"/>
      <c r="HN134" s="123"/>
      <c r="HO134" s="123"/>
      <c r="HP134" s="123"/>
      <c r="HQ134" s="123"/>
      <c r="HR134" s="123"/>
    </row>
    <row r="135" spans="1:226" s="7" customFormat="1" ht="16.5" customHeight="1">
      <c r="B135" s="156" t="s">
        <v>123</v>
      </c>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56"/>
      <c r="DG135" s="156"/>
      <c r="DH135" s="156"/>
      <c r="DI135" s="156"/>
      <c r="DJ135" s="156"/>
      <c r="DK135" s="156"/>
      <c r="DL135" s="156"/>
      <c r="DM135" s="156"/>
      <c r="DN135" s="156"/>
      <c r="DO135" s="156"/>
      <c r="DP135" s="156"/>
      <c r="DQ135" s="156"/>
      <c r="DR135" s="156"/>
      <c r="DS135" s="156"/>
      <c r="DT135" s="156"/>
      <c r="DU135" s="156"/>
      <c r="DV135" s="156"/>
      <c r="DW135" s="156"/>
      <c r="DX135" s="156"/>
      <c r="DY135" s="156"/>
      <c r="DZ135" s="156"/>
      <c r="EA135" s="156"/>
      <c r="EB135" s="156"/>
      <c r="EC135" s="156"/>
      <c r="ED135" s="156"/>
      <c r="EE135" s="156"/>
      <c r="EF135" s="156"/>
      <c r="EG135" s="156"/>
      <c r="EH135" s="156"/>
      <c r="EI135" s="156"/>
      <c r="EJ135" s="156"/>
      <c r="ET135" s="134"/>
      <c r="EU135" s="134"/>
      <c r="EV135" s="134"/>
      <c r="EW135" s="134"/>
      <c r="EX135" s="134"/>
      <c r="EY135" s="134"/>
      <c r="EZ135" s="134"/>
      <c r="FA135" s="134"/>
      <c r="FB135" s="134"/>
      <c r="FC135" s="134"/>
      <c r="FD135" s="134"/>
      <c r="FE135" s="134"/>
      <c r="FF135" s="134"/>
      <c r="FG135" s="134"/>
      <c r="FH135" s="134"/>
      <c r="FI135" s="134"/>
      <c r="FJ135" s="134"/>
      <c r="FK135" s="134"/>
      <c r="FL135" s="134"/>
      <c r="FM135" s="134"/>
      <c r="FN135" s="134"/>
      <c r="FO135" s="134"/>
      <c r="FP135" s="134"/>
      <c r="FQ135" s="134"/>
      <c r="FR135" s="134"/>
      <c r="FS135" s="134"/>
      <c r="FT135" s="134"/>
      <c r="FU135" s="134"/>
      <c r="FV135" s="134"/>
      <c r="FW135" s="134"/>
      <c r="FX135" s="134"/>
      <c r="FY135" s="134"/>
      <c r="FZ135" s="134"/>
      <c r="GA135" s="134"/>
      <c r="GB135" s="134"/>
      <c r="GC135" s="134"/>
      <c r="GD135" s="134"/>
      <c r="GE135" s="134"/>
      <c r="GF135" s="134"/>
      <c r="GG135" s="134"/>
      <c r="GH135" s="134"/>
      <c r="GI135" s="134"/>
      <c r="GJ135" s="134"/>
      <c r="GK135" s="134"/>
      <c r="GL135" s="134"/>
      <c r="GM135" s="134"/>
      <c r="GN135" s="134"/>
      <c r="GO135" s="134"/>
      <c r="GP135" s="134"/>
      <c r="GQ135" s="134"/>
      <c r="GR135" s="134"/>
      <c r="GS135" s="134"/>
      <c r="GT135" s="134"/>
      <c r="GU135" s="134"/>
      <c r="GV135" s="134"/>
      <c r="GW135" s="134"/>
      <c r="GX135" s="134"/>
      <c r="GY135" s="134"/>
      <c r="GZ135" s="134"/>
      <c r="HA135" s="134"/>
      <c r="HB135" s="134"/>
      <c r="HC135" s="134"/>
      <c r="HD135" s="134"/>
      <c r="HE135" s="134"/>
      <c r="HF135" s="134"/>
      <c r="HG135" s="134"/>
      <c r="HH135" s="134"/>
      <c r="HI135" s="134"/>
      <c r="HJ135" s="134"/>
      <c r="HK135" s="134"/>
      <c r="HL135" s="134"/>
      <c r="HM135" s="134"/>
      <c r="HN135" s="134"/>
      <c r="HO135" s="134"/>
      <c r="HP135" s="134"/>
      <c r="HQ135" s="134"/>
      <c r="HR135" s="134"/>
    </row>
    <row r="136" spans="1:226" ht="16.5" customHeight="1">
      <c r="A136" s="10"/>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c r="DO136" s="156"/>
      <c r="DP136" s="156"/>
      <c r="DQ136" s="156"/>
      <c r="DR136" s="156"/>
      <c r="DS136" s="156"/>
      <c r="DT136" s="156"/>
      <c r="DU136" s="156"/>
      <c r="DV136" s="156"/>
      <c r="DW136" s="156"/>
      <c r="DX136" s="156"/>
      <c r="DY136" s="156"/>
      <c r="DZ136" s="156"/>
      <c r="EA136" s="156"/>
      <c r="EB136" s="156"/>
      <c r="EC136" s="156"/>
      <c r="ED136" s="156"/>
      <c r="EE136" s="156"/>
      <c r="EF136" s="156"/>
      <c r="EG136" s="156"/>
      <c r="EH136" s="156"/>
      <c r="EI136" s="156"/>
      <c r="EJ136" s="156"/>
      <c r="ET136" s="123"/>
      <c r="EU136" s="123"/>
      <c r="EV136" s="123"/>
      <c r="EW136" s="123"/>
      <c r="EX136" s="123"/>
      <c r="EY136" s="123"/>
      <c r="EZ136" s="123"/>
      <c r="FA136" s="123"/>
      <c r="FB136" s="123"/>
      <c r="FC136" s="123"/>
      <c r="FD136" s="123"/>
      <c r="FE136" s="123"/>
      <c r="FF136" s="123"/>
      <c r="FG136" s="123"/>
      <c r="FH136" s="123"/>
      <c r="FI136" s="123"/>
      <c r="FJ136" s="123"/>
      <c r="FK136" s="123"/>
      <c r="FL136" s="123"/>
      <c r="FM136" s="123"/>
      <c r="FN136" s="123"/>
      <c r="FO136" s="123"/>
      <c r="FP136" s="123"/>
      <c r="FQ136" s="123"/>
      <c r="FR136" s="123"/>
      <c r="FS136" s="123"/>
      <c r="FT136" s="123"/>
      <c r="FU136" s="123"/>
      <c r="FV136" s="123"/>
      <c r="FW136" s="123"/>
      <c r="FX136" s="123"/>
      <c r="FY136" s="123"/>
      <c r="FZ136" s="123"/>
      <c r="GA136" s="123"/>
      <c r="GB136" s="123"/>
      <c r="GC136" s="123"/>
      <c r="GD136" s="123"/>
      <c r="GE136" s="123"/>
      <c r="GF136" s="123"/>
      <c r="GG136" s="123"/>
      <c r="GH136" s="123"/>
      <c r="GI136" s="123"/>
      <c r="GJ136" s="123"/>
      <c r="GK136" s="123"/>
      <c r="GL136" s="123"/>
      <c r="GM136" s="123"/>
      <c r="GN136" s="123"/>
      <c r="GO136" s="123"/>
      <c r="GP136" s="123"/>
      <c r="GQ136" s="123"/>
      <c r="GR136" s="123"/>
      <c r="GS136" s="123"/>
      <c r="GT136" s="123"/>
      <c r="GU136" s="123"/>
      <c r="GV136" s="123"/>
      <c r="GW136" s="123"/>
      <c r="GX136" s="123"/>
      <c r="GY136" s="123"/>
      <c r="GZ136" s="123"/>
      <c r="HA136" s="123"/>
      <c r="HB136" s="123"/>
      <c r="HC136" s="123"/>
      <c r="HD136" s="123"/>
      <c r="HE136" s="123"/>
      <c r="HF136" s="123"/>
      <c r="HG136" s="123"/>
      <c r="HH136" s="123"/>
      <c r="HI136" s="123"/>
      <c r="HJ136" s="123"/>
      <c r="HK136" s="123"/>
      <c r="HL136" s="123"/>
      <c r="HM136" s="123"/>
      <c r="HN136" s="123"/>
      <c r="HO136" s="123"/>
      <c r="HP136" s="123"/>
      <c r="HQ136" s="123"/>
      <c r="HR136" s="123"/>
    </row>
    <row r="138" spans="1:226" ht="16.5" customHeight="1">
      <c r="A138" s="7"/>
    </row>
    <row r="139" spans="1:226" ht="16.5" customHeight="1">
      <c r="A139" s="7"/>
      <c r="B139" s="270" t="s">
        <v>112</v>
      </c>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c r="BA139" s="270"/>
      <c r="BB139" s="270"/>
      <c r="BC139" s="270"/>
      <c r="BD139" s="270"/>
      <c r="BE139" s="270"/>
      <c r="BF139" s="270"/>
      <c r="BG139" s="270"/>
      <c r="BH139" s="270"/>
      <c r="BI139" s="270"/>
      <c r="BJ139" s="270"/>
      <c r="BK139" s="270"/>
      <c r="BL139" s="270"/>
      <c r="BM139" s="270"/>
      <c r="BN139" s="270"/>
      <c r="BO139" s="270"/>
      <c r="BP139" s="270"/>
      <c r="BQ139" s="270"/>
      <c r="BR139" s="270"/>
      <c r="BS139" s="270"/>
      <c r="BT139" s="270"/>
      <c r="BU139" s="270"/>
      <c r="BV139" s="270"/>
      <c r="BW139" s="270"/>
      <c r="BX139" s="270"/>
      <c r="BY139" s="270"/>
    </row>
    <row r="140" spans="1:226" ht="16.5" customHeight="1">
      <c r="A140" s="11"/>
      <c r="B140" s="271"/>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1"/>
      <c r="BA140" s="271"/>
      <c r="BB140" s="271"/>
      <c r="BC140" s="271"/>
      <c r="BD140" s="271"/>
      <c r="BE140" s="271"/>
      <c r="BF140" s="271"/>
      <c r="BG140" s="271"/>
      <c r="BH140" s="271"/>
      <c r="BI140" s="271"/>
      <c r="BJ140" s="271"/>
      <c r="BK140" s="271"/>
      <c r="BL140" s="271"/>
      <c r="BM140" s="271"/>
      <c r="BN140" s="271"/>
      <c r="BO140" s="271"/>
      <c r="BP140" s="271"/>
      <c r="BQ140" s="271"/>
      <c r="BR140" s="271"/>
      <c r="BS140" s="271"/>
      <c r="BT140" s="271"/>
      <c r="BU140" s="271"/>
      <c r="BV140" s="271"/>
      <c r="BW140" s="271"/>
      <c r="BX140" s="271"/>
      <c r="BY140" s="271"/>
    </row>
    <row r="141" spans="1:226" ht="16.5" customHeight="1">
      <c r="A141" s="11"/>
      <c r="B141" s="222" t="s">
        <v>5</v>
      </c>
      <c r="C141" s="222"/>
      <c r="D141" s="222"/>
      <c r="E141" s="222"/>
      <c r="F141" s="222"/>
      <c r="G141" s="222"/>
      <c r="H141" s="222"/>
      <c r="I141" s="222"/>
      <c r="J141" s="222"/>
      <c r="K141" s="222"/>
      <c r="L141" s="222"/>
      <c r="M141" s="222"/>
      <c r="N141" s="222"/>
      <c r="O141" s="222"/>
      <c r="P141" s="222"/>
      <c r="Q141" s="222"/>
      <c r="R141" s="222"/>
      <c r="S141" s="212" t="s">
        <v>46</v>
      </c>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t="s">
        <v>47</v>
      </c>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02" t="s">
        <v>114</v>
      </c>
      <c r="BR141" s="202"/>
      <c r="BS141" s="202"/>
      <c r="BT141" s="202"/>
      <c r="BU141" s="202"/>
      <c r="BV141" s="202"/>
      <c r="BW141" s="202"/>
      <c r="BX141" s="202"/>
      <c r="BY141" s="202"/>
    </row>
    <row r="142" spans="1:226" ht="16.5" customHeight="1">
      <c r="A142" s="11"/>
      <c r="B142" s="223"/>
      <c r="C142" s="223"/>
      <c r="D142" s="223"/>
      <c r="E142" s="223"/>
      <c r="F142" s="223"/>
      <c r="G142" s="223"/>
      <c r="H142" s="223"/>
      <c r="I142" s="223"/>
      <c r="J142" s="223"/>
      <c r="K142" s="223"/>
      <c r="L142" s="223"/>
      <c r="M142" s="223"/>
      <c r="N142" s="223"/>
      <c r="O142" s="223"/>
      <c r="P142" s="223"/>
      <c r="Q142" s="223"/>
      <c r="R142" s="223"/>
      <c r="S142" s="199" t="s">
        <v>4</v>
      </c>
      <c r="T142" s="199"/>
      <c r="U142" s="199"/>
      <c r="V142" s="199"/>
      <c r="W142" s="199"/>
      <c r="X142" s="199"/>
      <c r="Y142" s="199"/>
      <c r="Z142" s="199"/>
      <c r="AA142" s="199"/>
      <c r="AB142" s="199"/>
      <c r="AC142" s="199" t="s">
        <v>38</v>
      </c>
      <c r="AD142" s="199"/>
      <c r="AE142" s="199"/>
      <c r="AF142" s="199"/>
      <c r="AG142" s="199"/>
      <c r="AH142" s="199"/>
      <c r="AI142" s="199"/>
      <c r="AJ142" s="199"/>
      <c r="AK142" s="199"/>
      <c r="AL142" s="199"/>
      <c r="AM142" s="199"/>
      <c r="AN142" s="199"/>
      <c r="AO142" s="199"/>
      <c r="AP142" s="199"/>
      <c r="AQ142" s="199"/>
      <c r="AR142" s="265" t="s">
        <v>4</v>
      </c>
      <c r="AS142" s="265"/>
      <c r="AT142" s="265"/>
      <c r="AU142" s="265"/>
      <c r="AV142" s="265"/>
      <c r="AW142" s="265"/>
      <c r="AX142" s="265"/>
      <c r="AY142" s="265"/>
      <c r="AZ142" s="265"/>
      <c r="BA142" s="265"/>
      <c r="BB142" s="199" t="s">
        <v>38</v>
      </c>
      <c r="BC142" s="199"/>
      <c r="BD142" s="199"/>
      <c r="BE142" s="199"/>
      <c r="BF142" s="199"/>
      <c r="BG142" s="199"/>
      <c r="BH142" s="199"/>
      <c r="BI142" s="199"/>
      <c r="BJ142" s="199"/>
      <c r="BK142" s="199"/>
      <c r="BL142" s="199"/>
      <c r="BM142" s="199"/>
      <c r="BN142" s="199"/>
      <c r="BO142" s="199"/>
      <c r="BP142" s="199"/>
      <c r="BQ142" s="203" t="s">
        <v>113</v>
      </c>
      <c r="BR142" s="203"/>
      <c r="BS142" s="203"/>
      <c r="BT142" s="203"/>
      <c r="BU142" s="203"/>
      <c r="BV142" s="203"/>
      <c r="BW142" s="203"/>
      <c r="BX142" s="203"/>
      <c r="BY142" s="203"/>
      <c r="EQ142" s="124"/>
      <c r="ER142" s="124"/>
      <c r="ES142" s="124"/>
      <c r="ET142" s="124"/>
      <c r="EU142" s="124"/>
      <c r="EV142" s="124"/>
      <c r="EW142" s="124"/>
      <c r="EX142" s="124"/>
      <c r="EY142" s="124"/>
      <c r="EZ142" s="124"/>
      <c r="FA142" s="124"/>
      <c r="FB142" s="124"/>
      <c r="FC142" s="124"/>
      <c r="FD142" s="124"/>
      <c r="FE142" s="124"/>
      <c r="FF142" s="124"/>
      <c r="FG142" s="124"/>
      <c r="FH142" s="124"/>
      <c r="FI142" s="124"/>
      <c r="FJ142" s="124"/>
      <c r="FK142" s="124"/>
      <c r="FL142" s="124"/>
      <c r="FM142" s="124"/>
      <c r="FN142" s="124"/>
      <c r="FO142" s="124"/>
      <c r="FP142" s="124"/>
      <c r="FQ142" s="124"/>
      <c r="FR142" s="124"/>
      <c r="FS142" s="124"/>
      <c r="FT142" s="124"/>
      <c r="FU142" s="124"/>
      <c r="FV142" s="124"/>
      <c r="FW142" s="124"/>
      <c r="FX142" s="124"/>
      <c r="FY142" s="124"/>
      <c r="FZ142" s="124"/>
      <c r="GA142" s="124"/>
      <c r="GB142" s="124"/>
      <c r="GC142" s="124"/>
      <c r="GD142" s="124"/>
      <c r="GE142" s="124"/>
      <c r="GF142" s="124"/>
      <c r="GG142" s="124"/>
      <c r="GH142" s="124"/>
      <c r="GI142" s="124"/>
      <c r="GJ142" s="124"/>
      <c r="GK142" s="124"/>
      <c r="GL142" s="124"/>
      <c r="GM142" s="124"/>
      <c r="GN142" s="124"/>
      <c r="GO142" s="124"/>
      <c r="GP142" s="124"/>
      <c r="GQ142" s="124"/>
      <c r="GR142" s="124"/>
      <c r="GS142" s="124"/>
      <c r="GT142" s="124"/>
      <c r="GU142" s="124"/>
      <c r="GV142" s="124"/>
      <c r="GW142" s="124"/>
      <c r="GX142" s="124"/>
      <c r="GY142" s="124"/>
      <c r="GZ142" s="124"/>
      <c r="HA142" s="124"/>
      <c r="HB142" s="124"/>
      <c r="HC142" s="124"/>
      <c r="HD142" s="124"/>
      <c r="HE142" s="124"/>
      <c r="HF142" s="124"/>
      <c r="HG142" s="124"/>
      <c r="HH142" s="124"/>
      <c r="HI142" s="124"/>
      <c r="HJ142" s="124"/>
      <c r="HK142" s="124"/>
      <c r="HL142" s="124"/>
      <c r="HM142" s="124"/>
      <c r="HN142" s="124"/>
      <c r="HO142" s="124"/>
    </row>
    <row r="143" spans="1:226" ht="16.5" customHeight="1">
      <c r="A143" s="12"/>
      <c r="B143" s="261" t="s">
        <v>37</v>
      </c>
      <c r="C143" s="261"/>
      <c r="D143" s="261"/>
      <c r="E143" s="261"/>
      <c r="F143" s="261"/>
      <c r="G143" s="261"/>
      <c r="H143" s="261"/>
      <c r="I143" s="261"/>
      <c r="J143" s="261"/>
      <c r="K143" s="261"/>
      <c r="L143" s="261"/>
      <c r="M143" s="261"/>
      <c r="N143" s="261"/>
      <c r="O143" s="261"/>
      <c r="P143" s="261"/>
      <c r="Q143" s="261"/>
      <c r="R143" s="261"/>
      <c r="S143" s="262">
        <f>'[1]Fundraising Report (3)'!$C$7</f>
        <v>5</v>
      </c>
      <c r="T143" s="263"/>
      <c r="U143" s="263"/>
      <c r="V143" s="263"/>
      <c r="W143" s="263"/>
      <c r="X143" s="263"/>
      <c r="Y143" s="263"/>
      <c r="Z143" s="263"/>
      <c r="AA143" s="263"/>
      <c r="AB143" s="263"/>
      <c r="AC143" s="275">
        <f>'[1]Fundraising Report (3)'!$D$7</f>
        <v>375.7049390056049</v>
      </c>
      <c r="AD143" s="275"/>
      <c r="AE143" s="275"/>
      <c r="AF143" s="275"/>
      <c r="AG143" s="275"/>
      <c r="AH143" s="275"/>
      <c r="AI143" s="275"/>
      <c r="AJ143" s="275"/>
      <c r="AK143" s="275"/>
      <c r="AL143" s="275"/>
      <c r="AM143" s="275"/>
      <c r="AN143" s="275"/>
      <c r="AO143" s="275"/>
      <c r="AP143" s="275"/>
      <c r="AQ143" s="275"/>
      <c r="AR143" s="264">
        <f>'[1]Fundraising Report (4)'!C7</f>
        <v>10</v>
      </c>
      <c r="AS143" s="264"/>
      <c r="AT143" s="264"/>
      <c r="AU143" s="264"/>
      <c r="AV143" s="264"/>
      <c r="AW143" s="264"/>
      <c r="AX143" s="264"/>
      <c r="AY143" s="264"/>
      <c r="AZ143" s="264"/>
      <c r="BA143" s="264"/>
      <c r="BB143" s="275">
        <f>'[1]Fundraising Report (4)'!D7</f>
        <v>690.43463192994352</v>
      </c>
      <c r="BC143" s="275"/>
      <c r="BD143" s="275"/>
      <c r="BE143" s="275"/>
      <c r="BF143" s="275"/>
      <c r="BG143" s="275"/>
      <c r="BH143" s="275"/>
      <c r="BI143" s="275"/>
      <c r="BJ143" s="275"/>
      <c r="BK143" s="275"/>
      <c r="BL143" s="275"/>
      <c r="BM143" s="275"/>
      <c r="BN143" s="275"/>
      <c r="BO143" s="275"/>
      <c r="BP143" s="275"/>
      <c r="BQ143" s="267">
        <f>(AC143/BB143)-1</f>
        <v>-0.45584285371750211</v>
      </c>
      <c r="BR143" s="267"/>
      <c r="BS143" s="267"/>
      <c r="BT143" s="267"/>
      <c r="BU143" s="267"/>
      <c r="BV143" s="267"/>
      <c r="BW143" s="267"/>
      <c r="BX143" s="267"/>
      <c r="BY143" s="267"/>
      <c r="EQ143" s="124"/>
      <c r="ER143" s="124"/>
      <c r="ES143" s="124"/>
      <c r="ET143" s="124"/>
      <c r="EU143" s="124"/>
      <c r="EV143" s="124"/>
      <c r="EW143" s="124"/>
      <c r="EX143" s="124"/>
      <c r="EY143" s="124"/>
      <c r="EZ143" s="124"/>
      <c r="FA143" s="124"/>
      <c r="FB143" s="124"/>
      <c r="FC143" s="124"/>
      <c r="FD143" s="124"/>
      <c r="FE143" s="124"/>
      <c r="FF143" s="124"/>
      <c r="FG143" s="124"/>
      <c r="FH143" s="124"/>
      <c r="FI143" s="124"/>
      <c r="FJ143" s="124"/>
      <c r="FK143" s="124"/>
      <c r="FL143" s="124"/>
      <c r="FM143" s="124"/>
      <c r="FN143" s="124"/>
      <c r="FO143" s="124"/>
      <c r="FP143" s="124"/>
      <c r="FQ143" s="124"/>
      <c r="FR143" s="124"/>
      <c r="FS143" s="124"/>
      <c r="FT143" s="124"/>
      <c r="FU143" s="124"/>
      <c r="FV143" s="124"/>
      <c r="FW143" s="124"/>
      <c r="FX143" s="124"/>
      <c r="FY143" s="124"/>
      <c r="FZ143" s="124"/>
      <c r="GA143" s="124"/>
      <c r="GB143" s="124"/>
      <c r="GC143" s="124"/>
      <c r="GD143" s="124"/>
      <c r="GE143" s="124"/>
      <c r="GF143" s="124"/>
      <c r="GG143" s="124"/>
      <c r="GH143" s="124"/>
      <c r="GI143" s="124"/>
      <c r="GJ143" s="124"/>
      <c r="GK143" s="124"/>
      <c r="GL143" s="124"/>
      <c r="GM143" s="124"/>
      <c r="GN143" s="124"/>
      <c r="GO143" s="124"/>
      <c r="GP143" s="124"/>
      <c r="GQ143" s="124"/>
      <c r="GR143" s="124"/>
      <c r="GS143" s="124"/>
      <c r="GT143" s="124"/>
      <c r="GU143" s="124"/>
      <c r="GV143" s="124"/>
      <c r="GW143" s="124"/>
      <c r="GX143" s="124"/>
      <c r="GY143" s="124"/>
      <c r="GZ143" s="124"/>
      <c r="HA143" s="124"/>
      <c r="HB143" s="124"/>
      <c r="HC143" s="124"/>
      <c r="HD143" s="124"/>
      <c r="HE143" s="124"/>
      <c r="HF143" s="124"/>
      <c r="HG143" s="124"/>
      <c r="HH143" s="124"/>
      <c r="HI143" s="124"/>
      <c r="HJ143" s="124"/>
      <c r="HK143" s="124"/>
      <c r="HL143" s="124"/>
      <c r="HM143" s="124"/>
      <c r="HN143" s="124"/>
      <c r="HO143" s="124"/>
    </row>
    <row r="144" spans="1:226" ht="16.5" customHeight="1">
      <c r="A144" s="12"/>
      <c r="B144" s="276" t="s">
        <v>15</v>
      </c>
      <c r="C144" s="276"/>
      <c r="D144" s="276"/>
      <c r="E144" s="276"/>
      <c r="F144" s="276"/>
      <c r="G144" s="276"/>
      <c r="H144" s="276"/>
      <c r="I144" s="276"/>
      <c r="J144" s="276"/>
      <c r="K144" s="276"/>
      <c r="L144" s="276"/>
      <c r="M144" s="276"/>
      <c r="N144" s="276"/>
      <c r="O144" s="276"/>
      <c r="P144" s="276"/>
      <c r="Q144" s="276"/>
      <c r="R144" s="276"/>
      <c r="S144" s="277">
        <f>'[1]Fundraising Report (3)'!$C$8</f>
        <v>4</v>
      </c>
      <c r="T144" s="278"/>
      <c r="U144" s="278"/>
      <c r="V144" s="278"/>
      <c r="W144" s="278"/>
      <c r="X144" s="278"/>
      <c r="Y144" s="278"/>
      <c r="Z144" s="278"/>
      <c r="AA144" s="278"/>
      <c r="AB144" s="278"/>
      <c r="AC144" s="257">
        <f>'[1]Fundraising Report (3)'!$D$8</f>
        <v>235.39971291190733</v>
      </c>
      <c r="AD144" s="257"/>
      <c r="AE144" s="257"/>
      <c r="AF144" s="257"/>
      <c r="AG144" s="257"/>
      <c r="AH144" s="257"/>
      <c r="AI144" s="257"/>
      <c r="AJ144" s="257"/>
      <c r="AK144" s="257"/>
      <c r="AL144" s="257"/>
      <c r="AM144" s="257"/>
      <c r="AN144" s="257"/>
      <c r="AO144" s="257"/>
      <c r="AP144" s="257"/>
      <c r="AQ144" s="257"/>
      <c r="AR144" s="252">
        <f>'[1]Fundraising Report (4)'!C8</f>
        <v>2</v>
      </c>
      <c r="AS144" s="252"/>
      <c r="AT144" s="252"/>
      <c r="AU144" s="252"/>
      <c r="AV144" s="252"/>
      <c r="AW144" s="252"/>
      <c r="AX144" s="252"/>
      <c r="AY144" s="252"/>
      <c r="AZ144" s="252"/>
      <c r="BA144" s="252"/>
      <c r="BB144" s="257">
        <f>'[1]Fundraising Report (4)'!D8</f>
        <v>32.899320793711468</v>
      </c>
      <c r="BC144" s="257"/>
      <c r="BD144" s="257"/>
      <c r="BE144" s="257"/>
      <c r="BF144" s="257"/>
      <c r="BG144" s="257"/>
      <c r="BH144" s="257"/>
      <c r="BI144" s="257"/>
      <c r="BJ144" s="257"/>
      <c r="BK144" s="257"/>
      <c r="BL144" s="257"/>
      <c r="BM144" s="257"/>
      <c r="BN144" s="257"/>
      <c r="BO144" s="257"/>
      <c r="BP144" s="257"/>
      <c r="BQ144" s="268">
        <f>(AC144/BB144)-1</f>
        <v>6.1551541865539896</v>
      </c>
      <c r="BR144" s="268"/>
      <c r="BS144" s="268"/>
      <c r="BT144" s="268"/>
      <c r="BU144" s="268"/>
      <c r="BV144" s="268"/>
      <c r="BW144" s="268"/>
      <c r="BX144" s="268"/>
      <c r="BY144" s="268"/>
      <c r="EQ144" s="123"/>
      <c r="ER144" s="123"/>
      <c r="ES144" s="123"/>
      <c r="ET144" s="123"/>
      <c r="EU144" s="123"/>
      <c r="EV144" s="123"/>
      <c r="EW144" s="123"/>
      <c r="EX144" s="123"/>
      <c r="EY144" s="123"/>
      <c r="EZ144" s="123"/>
      <c r="FA144" s="123"/>
      <c r="FB144" s="123"/>
      <c r="FC144" s="123"/>
      <c r="FD144" s="123"/>
      <c r="FE144" s="123"/>
      <c r="FF144" s="123"/>
      <c r="FG144" s="123"/>
      <c r="FH144" s="123"/>
      <c r="FI144" s="123"/>
      <c r="FJ144" s="123"/>
      <c r="FK144" s="123"/>
      <c r="FL144" s="123"/>
      <c r="FM144" s="123"/>
      <c r="FN144" s="123"/>
      <c r="FO144" s="123"/>
      <c r="FP144" s="123"/>
      <c r="FQ144" s="123"/>
      <c r="FR144" s="123"/>
      <c r="FS144" s="123"/>
      <c r="FT144" s="123"/>
      <c r="FU144" s="123"/>
      <c r="FV144" s="123"/>
      <c r="FW144" s="123"/>
      <c r="FX144" s="123"/>
      <c r="FY144" s="123"/>
      <c r="FZ144" s="123"/>
      <c r="GA144" s="123"/>
      <c r="GB144" s="123"/>
      <c r="GC144" s="123"/>
      <c r="GD144" s="123"/>
      <c r="GE144" s="123"/>
      <c r="GF144" s="123"/>
      <c r="GG144" s="123"/>
      <c r="GH144" s="123"/>
      <c r="GI144" s="123"/>
      <c r="GJ144" s="123"/>
      <c r="GK144" s="123"/>
      <c r="GL144" s="123"/>
      <c r="GM144" s="123"/>
      <c r="GN144" s="123"/>
      <c r="GO144" s="123"/>
      <c r="GP144" s="123"/>
      <c r="GQ144" s="123"/>
      <c r="GR144" s="123"/>
      <c r="GS144" s="123"/>
      <c r="GT144" s="123"/>
      <c r="GU144" s="123"/>
      <c r="GV144" s="123"/>
      <c r="GW144" s="123"/>
      <c r="GX144" s="123"/>
      <c r="GY144" s="123"/>
      <c r="GZ144" s="123"/>
      <c r="HA144" s="123"/>
      <c r="HB144" s="123"/>
      <c r="HC144" s="123"/>
      <c r="HD144" s="123"/>
      <c r="HE144" s="123"/>
      <c r="HF144" s="123"/>
      <c r="HG144" s="123"/>
      <c r="HH144" s="123"/>
      <c r="HI144" s="123"/>
      <c r="HJ144" s="123"/>
      <c r="HK144" s="123"/>
      <c r="HL144" s="123"/>
      <c r="HM144" s="123"/>
      <c r="HN144" s="123"/>
      <c r="HO144" s="123"/>
    </row>
    <row r="145" spans="1:223" ht="16.5" customHeight="1" thickBot="1">
      <c r="A145" s="12"/>
      <c r="B145" s="272" t="s">
        <v>12</v>
      </c>
      <c r="C145" s="273"/>
      <c r="D145" s="273"/>
      <c r="E145" s="273"/>
      <c r="F145" s="273"/>
      <c r="G145" s="273"/>
      <c r="H145" s="273"/>
      <c r="I145" s="273"/>
      <c r="J145" s="273"/>
      <c r="K145" s="273"/>
      <c r="L145" s="273"/>
      <c r="M145" s="273"/>
      <c r="N145" s="273"/>
      <c r="O145" s="273"/>
      <c r="P145" s="273"/>
      <c r="Q145" s="273"/>
      <c r="R145" s="274"/>
      <c r="S145" s="253">
        <f>'[1]Fundraising Report (3)'!$C$10</f>
        <v>9</v>
      </c>
      <c r="T145" s="254"/>
      <c r="U145" s="254"/>
      <c r="V145" s="254"/>
      <c r="W145" s="254"/>
      <c r="X145" s="254"/>
      <c r="Y145" s="254"/>
      <c r="Z145" s="254"/>
      <c r="AA145" s="254"/>
      <c r="AB145" s="254"/>
      <c r="AC145" s="280">
        <f>'[1]Fundraising Report (3)'!$D$10</f>
        <v>611.10465191751234</v>
      </c>
      <c r="AD145" s="280"/>
      <c r="AE145" s="280"/>
      <c r="AF145" s="280"/>
      <c r="AG145" s="280"/>
      <c r="AH145" s="280"/>
      <c r="AI145" s="280"/>
      <c r="AJ145" s="280"/>
      <c r="AK145" s="280"/>
      <c r="AL145" s="280"/>
      <c r="AM145" s="280"/>
      <c r="AN145" s="280"/>
      <c r="AO145" s="280"/>
      <c r="AP145" s="280"/>
      <c r="AQ145" s="280"/>
      <c r="AR145" s="279">
        <f>'[1]Fundraising Report (4)'!$C$10</f>
        <v>12</v>
      </c>
      <c r="AS145" s="279"/>
      <c r="AT145" s="279"/>
      <c r="AU145" s="279"/>
      <c r="AV145" s="279"/>
      <c r="AW145" s="279"/>
      <c r="AX145" s="279"/>
      <c r="AY145" s="279"/>
      <c r="AZ145" s="279"/>
      <c r="BA145" s="279"/>
      <c r="BB145" s="280">
        <f>'[1]Fundraising Report (4)'!$D$10</f>
        <v>723.3339527236551</v>
      </c>
      <c r="BC145" s="280"/>
      <c r="BD145" s="280"/>
      <c r="BE145" s="280"/>
      <c r="BF145" s="280"/>
      <c r="BG145" s="280"/>
      <c r="BH145" s="280"/>
      <c r="BI145" s="280"/>
      <c r="BJ145" s="280"/>
      <c r="BK145" s="280"/>
      <c r="BL145" s="280"/>
      <c r="BM145" s="280"/>
      <c r="BN145" s="280"/>
      <c r="BO145" s="280"/>
      <c r="BP145" s="280"/>
      <c r="BQ145" s="269">
        <f>(AC145/BB145)-1</f>
        <v>-0.15515558254047457</v>
      </c>
      <c r="BR145" s="269"/>
      <c r="BS145" s="269"/>
      <c r="BT145" s="269"/>
      <c r="BU145" s="269"/>
      <c r="BV145" s="269"/>
      <c r="BW145" s="269"/>
      <c r="BX145" s="269"/>
      <c r="BY145" s="269"/>
      <c r="EQ145" s="123"/>
      <c r="ER145" s="123"/>
      <c r="ES145" s="123"/>
      <c r="ET145" s="123"/>
      <c r="EU145" s="123"/>
      <c r="EV145" s="123"/>
      <c r="EW145" s="123"/>
      <c r="EX145" s="123"/>
      <c r="EY145" s="123"/>
      <c r="EZ145" s="123"/>
      <c r="FA145" s="123"/>
      <c r="FB145" s="123"/>
      <c r="FC145" s="123"/>
      <c r="FD145" s="123"/>
      <c r="FE145" s="123"/>
      <c r="FF145" s="123"/>
      <c r="FG145" s="123"/>
      <c r="FH145" s="123"/>
      <c r="FI145" s="123"/>
      <c r="FJ145" s="123"/>
      <c r="FK145" s="123"/>
      <c r="FL145" s="123"/>
      <c r="FM145" s="123"/>
      <c r="FN145" s="123"/>
      <c r="FO145" s="123"/>
      <c r="FP145" s="123"/>
      <c r="FQ145" s="123"/>
      <c r="FR145" s="123"/>
      <c r="FS145" s="123"/>
      <c r="FT145" s="123"/>
      <c r="FU145" s="123"/>
      <c r="FV145" s="123"/>
      <c r="FW145" s="123"/>
      <c r="FX145" s="123"/>
      <c r="FY145" s="123"/>
      <c r="FZ145" s="123"/>
      <c r="GA145" s="123"/>
      <c r="GB145" s="123"/>
      <c r="GC145" s="123"/>
      <c r="GD145" s="123"/>
      <c r="GE145" s="123"/>
      <c r="GF145" s="123"/>
      <c r="GG145" s="123"/>
      <c r="GH145" s="123"/>
      <c r="GI145" s="123"/>
      <c r="GJ145" s="123"/>
      <c r="GK145" s="123"/>
      <c r="GL145" s="123"/>
      <c r="GM145" s="123"/>
      <c r="GN145" s="123"/>
      <c r="GO145" s="123"/>
      <c r="GP145" s="123"/>
      <c r="GQ145" s="123"/>
      <c r="GR145" s="123"/>
      <c r="GS145" s="123"/>
      <c r="GT145" s="123"/>
      <c r="GU145" s="123"/>
      <c r="GV145" s="123"/>
      <c r="GW145" s="123"/>
      <c r="GX145" s="123"/>
      <c r="GY145" s="123"/>
      <c r="GZ145" s="123"/>
      <c r="HA145" s="123"/>
      <c r="HB145" s="123"/>
      <c r="HC145" s="123"/>
      <c r="HD145" s="123"/>
      <c r="HE145" s="123"/>
      <c r="HF145" s="123"/>
      <c r="HG145" s="123"/>
      <c r="HH145" s="123"/>
      <c r="HI145" s="123"/>
      <c r="HJ145" s="123"/>
      <c r="HK145" s="123"/>
      <c r="HL145" s="123"/>
      <c r="HM145" s="123"/>
      <c r="HN145" s="123"/>
      <c r="HO145" s="123"/>
    </row>
    <row r="146" spans="1:223" ht="16.5" customHeight="1" thickTop="1">
      <c r="A146" s="12"/>
      <c r="B146" s="157" t="s">
        <v>130</v>
      </c>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EQ146" s="123"/>
      <c r="ER146" s="123"/>
      <c r="ES146" s="123"/>
      <c r="ET146" s="123"/>
      <c r="EU146" s="123"/>
      <c r="EV146" s="123"/>
      <c r="EW146" s="123"/>
      <c r="EX146" s="123"/>
      <c r="EY146" s="123"/>
      <c r="EZ146" s="123"/>
      <c r="FA146" s="123"/>
      <c r="FB146" s="123"/>
      <c r="FC146" s="123"/>
      <c r="FD146" s="123"/>
      <c r="FE146" s="123"/>
      <c r="FF146" s="123"/>
      <c r="FG146" s="123"/>
      <c r="FH146" s="123"/>
      <c r="FI146" s="123"/>
      <c r="FJ146" s="123"/>
      <c r="FK146" s="123"/>
      <c r="FL146" s="123"/>
      <c r="FM146" s="123"/>
      <c r="FN146" s="123"/>
      <c r="FO146" s="123"/>
      <c r="FP146" s="123"/>
      <c r="FQ146" s="123"/>
      <c r="FR146" s="123"/>
      <c r="FS146" s="123"/>
      <c r="FT146" s="123"/>
      <c r="FU146" s="123"/>
      <c r="FV146" s="123"/>
      <c r="FW146" s="123"/>
      <c r="FX146" s="123"/>
      <c r="FY146" s="123"/>
      <c r="FZ146" s="123"/>
      <c r="GA146" s="123"/>
      <c r="GB146" s="123"/>
      <c r="GC146" s="123"/>
      <c r="GD146" s="123"/>
      <c r="GE146" s="123"/>
      <c r="GF146" s="123"/>
      <c r="GG146" s="123"/>
      <c r="GH146" s="123"/>
      <c r="GI146" s="123"/>
      <c r="GJ146" s="123"/>
      <c r="GK146" s="123"/>
      <c r="GL146" s="123"/>
      <c r="GM146" s="123"/>
      <c r="GN146" s="123"/>
      <c r="GO146" s="123"/>
      <c r="GP146" s="123"/>
      <c r="GQ146" s="123"/>
      <c r="GR146" s="123"/>
      <c r="GS146" s="123"/>
      <c r="GT146" s="123"/>
      <c r="GU146" s="123"/>
      <c r="GV146" s="123"/>
      <c r="GW146" s="123"/>
      <c r="GX146" s="123"/>
      <c r="GY146" s="123"/>
      <c r="GZ146" s="123"/>
      <c r="HA146" s="123"/>
      <c r="HB146" s="123"/>
      <c r="HC146" s="123"/>
      <c r="HD146" s="123"/>
      <c r="HE146" s="123"/>
      <c r="HF146" s="123"/>
      <c r="HG146" s="123"/>
      <c r="HH146" s="123"/>
      <c r="HI146" s="123"/>
      <c r="HJ146" s="123"/>
      <c r="HK146" s="123"/>
      <c r="HL146" s="123"/>
      <c r="HM146" s="123"/>
      <c r="HN146" s="123"/>
      <c r="HO146" s="123"/>
    </row>
    <row r="147" spans="1:223" ht="16.5" customHeight="1">
      <c r="A147" s="12"/>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EQ147" s="123"/>
      <c r="ER147" s="123"/>
      <c r="ES147" s="123"/>
      <c r="ET147" s="123"/>
      <c r="EU147" s="123"/>
      <c r="EV147" s="123"/>
      <c r="EW147" s="123"/>
      <c r="EX147" s="123"/>
      <c r="EY147" s="123"/>
      <c r="EZ147" s="123"/>
      <c r="FA147" s="123"/>
      <c r="FB147" s="123"/>
      <c r="FC147" s="123"/>
      <c r="FD147" s="123"/>
      <c r="FE147" s="123"/>
      <c r="FF147" s="123"/>
      <c r="FG147" s="123"/>
      <c r="FH147" s="123"/>
      <c r="FI147" s="123"/>
      <c r="FJ147" s="123"/>
      <c r="FK147" s="123"/>
      <c r="FL147" s="123"/>
      <c r="FM147" s="123"/>
      <c r="FN147" s="123"/>
      <c r="FO147" s="123"/>
      <c r="FP147" s="123"/>
      <c r="FQ147" s="123"/>
      <c r="FR147" s="123"/>
      <c r="FS147" s="123"/>
      <c r="FT147" s="123"/>
      <c r="FU147" s="123"/>
      <c r="FV147" s="123"/>
      <c r="FW147" s="123"/>
      <c r="FX147" s="123"/>
      <c r="FY147" s="123"/>
      <c r="FZ147" s="123"/>
      <c r="GA147" s="123"/>
      <c r="GB147" s="123"/>
      <c r="GC147" s="123"/>
      <c r="GD147" s="123"/>
      <c r="GE147" s="123"/>
      <c r="GF147" s="123"/>
      <c r="GG147" s="123"/>
      <c r="GH147" s="123"/>
      <c r="GI147" s="123"/>
      <c r="GJ147" s="123"/>
      <c r="GK147" s="123"/>
      <c r="GL147" s="123"/>
      <c r="GM147" s="123"/>
      <c r="GN147" s="123"/>
      <c r="GO147" s="123"/>
      <c r="GP147" s="123"/>
      <c r="GQ147" s="123"/>
      <c r="GR147" s="123"/>
      <c r="GS147" s="123"/>
      <c r="GT147" s="123"/>
      <c r="GU147" s="123"/>
      <c r="GV147" s="123"/>
      <c r="GW147" s="123"/>
      <c r="GX147" s="123"/>
      <c r="GY147" s="123"/>
      <c r="GZ147" s="123"/>
      <c r="HA147" s="123"/>
      <c r="HB147" s="123"/>
      <c r="HC147" s="123"/>
      <c r="HD147" s="123"/>
      <c r="HE147" s="123"/>
      <c r="HF147" s="123"/>
      <c r="HG147" s="123"/>
      <c r="HH147" s="123"/>
      <c r="HI147" s="123"/>
      <c r="HJ147" s="123"/>
      <c r="HK147" s="123"/>
      <c r="HL147" s="123"/>
      <c r="HM147" s="123"/>
      <c r="HN147" s="123"/>
      <c r="HO147" s="123"/>
    </row>
    <row r="148" spans="1:223" ht="16.5" customHeight="1">
      <c r="A148" s="12"/>
      <c r="B148" s="152" t="s">
        <v>131</v>
      </c>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EQ148" s="123"/>
      <c r="ER148" s="123"/>
      <c r="ES148" s="123"/>
      <c r="ET148" s="123"/>
      <c r="EU148" s="123"/>
      <c r="EV148" s="123"/>
      <c r="EW148" s="123"/>
      <c r="EX148" s="123"/>
      <c r="EY148" s="123"/>
      <c r="EZ148" s="123"/>
      <c r="FA148" s="123"/>
      <c r="FB148" s="123"/>
      <c r="FC148" s="123"/>
      <c r="FD148" s="123"/>
      <c r="FE148" s="123"/>
      <c r="FF148" s="123"/>
      <c r="FG148" s="123"/>
      <c r="FH148" s="123"/>
      <c r="FI148" s="123"/>
      <c r="FJ148" s="123"/>
      <c r="FK148" s="123"/>
      <c r="FL148" s="123"/>
      <c r="FM148" s="123"/>
      <c r="FN148" s="123"/>
      <c r="FO148" s="123"/>
      <c r="FP148" s="123"/>
      <c r="FQ148" s="123"/>
      <c r="FR148" s="123"/>
      <c r="FS148" s="123"/>
      <c r="FT148" s="123"/>
      <c r="FU148" s="123"/>
      <c r="FV148" s="123"/>
      <c r="FW148" s="123"/>
      <c r="FX148" s="123"/>
      <c r="FY148" s="123"/>
      <c r="FZ148" s="123"/>
      <c r="GA148" s="123"/>
      <c r="GB148" s="123"/>
      <c r="GC148" s="123"/>
      <c r="GD148" s="123"/>
      <c r="GE148" s="123"/>
      <c r="GF148" s="123"/>
      <c r="GG148" s="123"/>
      <c r="GH148" s="123"/>
      <c r="GI148" s="123"/>
      <c r="GJ148" s="123"/>
      <c r="GK148" s="123"/>
      <c r="GL148" s="123"/>
      <c r="GM148" s="123"/>
      <c r="GN148" s="123"/>
      <c r="GO148" s="123"/>
      <c r="GP148" s="123"/>
      <c r="GQ148" s="123"/>
      <c r="GR148" s="123"/>
      <c r="GS148" s="123"/>
      <c r="GT148" s="123"/>
      <c r="GU148" s="123"/>
      <c r="GV148" s="123"/>
      <c r="GW148" s="123"/>
      <c r="GX148" s="123"/>
      <c r="GY148" s="123"/>
      <c r="GZ148" s="123"/>
      <c r="HA148" s="123"/>
      <c r="HB148" s="123"/>
      <c r="HC148" s="123"/>
      <c r="HD148" s="123"/>
      <c r="HE148" s="123"/>
      <c r="HF148" s="123"/>
      <c r="HG148" s="123"/>
      <c r="HH148" s="123"/>
      <c r="HI148" s="123"/>
      <c r="HJ148" s="123"/>
      <c r="HK148" s="123"/>
      <c r="HL148" s="123"/>
      <c r="HM148" s="123"/>
      <c r="HN148" s="123"/>
      <c r="HO148" s="123"/>
    </row>
    <row r="149" spans="1:223" ht="16.5" customHeight="1">
      <c r="A149" s="1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152"/>
      <c r="BX149" s="152"/>
      <c r="BY149" s="152"/>
      <c r="BZ149" s="152"/>
      <c r="CA149" s="152"/>
      <c r="CB149" s="152"/>
      <c r="CC149" s="152"/>
      <c r="CD149" s="152"/>
      <c r="CE149" s="152"/>
      <c r="CF149" s="152"/>
      <c r="EQ149" s="123"/>
      <c r="ER149" s="123"/>
      <c r="ES149" s="123"/>
      <c r="ET149" s="123"/>
      <c r="EU149" s="123"/>
      <c r="EV149" s="123"/>
      <c r="EW149" s="123"/>
      <c r="EX149" s="123"/>
      <c r="EY149" s="123"/>
      <c r="EZ149" s="123"/>
      <c r="FA149" s="123"/>
      <c r="FB149" s="123"/>
      <c r="FC149" s="123"/>
      <c r="FD149" s="123"/>
      <c r="FE149" s="123"/>
      <c r="FF149" s="123"/>
      <c r="FG149" s="123"/>
      <c r="FH149" s="123"/>
      <c r="FI149" s="123"/>
      <c r="FJ149" s="123"/>
      <c r="FK149" s="123"/>
      <c r="FL149" s="123"/>
      <c r="FM149" s="123"/>
      <c r="FN149" s="123"/>
      <c r="FO149" s="123"/>
      <c r="FP149" s="123"/>
      <c r="FQ149" s="123"/>
      <c r="FR149" s="123"/>
      <c r="FS149" s="123"/>
      <c r="FT149" s="123"/>
      <c r="FU149" s="123"/>
      <c r="FV149" s="123"/>
      <c r="FW149" s="123"/>
      <c r="FX149" s="123"/>
      <c r="FY149" s="123"/>
      <c r="FZ149" s="123"/>
      <c r="GA149" s="123"/>
      <c r="GB149" s="123"/>
      <c r="GC149" s="123"/>
      <c r="GD149" s="123"/>
      <c r="GE149" s="123"/>
      <c r="GF149" s="123"/>
      <c r="GG149" s="123"/>
      <c r="GH149" s="123"/>
      <c r="GI149" s="123"/>
      <c r="GJ149" s="123"/>
      <c r="GK149" s="123"/>
      <c r="GL149" s="123"/>
      <c r="GM149" s="123"/>
      <c r="GN149" s="123"/>
      <c r="GO149" s="123"/>
      <c r="GP149" s="123"/>
      <c r="GQ149" s="123"/>
      <c r="GR149" s="123"/>
      <c r="GS149" s="123"/>
      <c r="GT149" s="123"/>
      <c r="GU149" s="123"/>
      <c r="GV149" s="123"/>
      <c r="GW149" s="123"/>
      <c r="GX149" s="123"/>
      <c r="GY149" s="123"/>
      <c r="GZ149" s="123"/>
      <c r="HA149" s="123"/>
      <c r="HB149" s="123"/>
      <c r="HC149" s="123"/>
      <c r="HD149" s="123"/>
      <c r="HE149" s="123"/>
      <c r="HF149" s="123"/>
      <c r="HG149" s="123"/>
      <c r="HH149" s="123"/>
      <c r="HI149" s="123"/>
      <c r="HJ149" s="123"/>
      <c r="HK149" s="123"/>
      <c r="HL149" s="123"/>
      <c r="HM149" s="123"/>
      <c r="HN149" s="123"/>
      <c r="HO149" s="123"/>
    </row>
    <row r="150" spans="1:223" ht="16.5" customHeight="1">
      <c r="A150" s="1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c r="CA150" s="152"/>
      <c r="CB150" s="152"/>
      <c r="CC150" s="152"/>
      <c r="CD150" s="152"/>
      <c r="CE150" s="152"/>
      <c r="CF150" s="152"/>
      <c r="EQ150" s="123"/>
      <c r="ER150" s="123"/>
      <c r="ES150" s="123"/>
      <c r="ET150" s="123"/>
      <c r="EU150" s="123"/>
      <c r="EV150" s="123"/>
      <c r="EW150" s="123"/>
      <c r="EX150" s="123"/>
      <c r="EY150" s="123"/>
      <c r="EZ150" s="123"/>
      <c r="FA150" s="123"/>
      <c r="FB150" s="123"/>
      <c r="FC150" s="123"/>
      <c r="FD150" s="123"/>
      <c r="FE150" s="123"/>
      <c r="FF150" s="123"/>
      <c r="FG150" s="123"/>
      <c r="FH150" s="123"/>
      <c r="FI150" s="123"/>
      <c r="FJ150" s="123"/>
      <c r="FK150" s="123"/>
      <c r="FL150" s="123"/>
      <c r="FM150" s="123"/>
      <c r="FN150" s="123"/>
      <c r="FO150" s="123"/>
      <c r="FP150" s="123"/>
      <c r="FQ150" s="123"/>
      <c r="FR150" s="123"/>
      <c r="FS150" s="123"/>
      <c r="FT150" s="123"/>
      <c r="FU150" s="123"/>
      <c r="FV150" s="123"/>
      <c r="FW150" s="123"/>
      <c r="FX150" s="123"/>
      <c r="FY150" s="123"/>
      <c r="FZ150" s="123"/>
      <c r="GA150" s="123"/>
      <c r="GB150" s="123"/>
      <c r="GC150" s="123"/>
      <c r="GD150" s="123"/>
      <c r="GE150" s="123"/>
      <c r="GF150" s="123"/>
      <c r="GG150" s="123"/>
      <c r="GH150" s="123"/>
      <c r="GI150" s="123"/>
      <c r="GJ150" s="123"/>
      <c r="GK150" s="123"/>
      <c r="GL150" s="123"/>
      <c r="GM150" s="123"/>
      <c r="GN150" s="123"/>
      <c r="GO150" s="123"/>
      <c r="GP150" s="123"/>
      <c r="GQ150" s="123"/>
      <c r="GR150" s="123"/>
      <c r="GS150" s="123"/>
      <c r="GT150" s="123"/>
      <c r="GU150" s="123"/>
      <c r="GV150" s="123"/>
      <c r="GW150" s="123"/>
      <c r="GX150" s="123"/>
      <c r="GY150" s="123"/>
      <c r="GZ150" s="123"/>
      <c r="HA150" s="123"/>
      <c r="HB150" s="123"/>
      <c r="HC150" s="123"/>
      <c r="HD150" s="123"/>
      <c r="HE150" s="123"/>
      <c r="HF150" s="123"/>
      <c r="HG150" s="123"/>
      <c r="HH150" s="123"/>
      <c r="HI150" s="123"/>
      <c r="HJ150" s="123"/>
      <c r="HK150" s="123"/>
      <c r="HL150" s="123"/>
      <c r="HM150" s="123"/>
      <c r="HN150" s="123"/>
      <c r="HO150" s="123"/>
    </row>
    <row r="151" spans="1:223" ht="16.5" customHeight="1">
      <c r="A151" s="1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2"/>
      <c r="BR151" s="152"/>
      <c r="BS151" s="152"/>
      <c r="BT151" s="152"/>
      <c r="BU151" s="152"/>
      <c r="BV151" s="152"/>
      <c r="BW151" s="152"/>
      <c r="BX151" s="152"/>
      <c r="BY151" s="152"/>
      <c r="BZ151" s="152"/>
      <c r="CA151" s="152"/>
      <c r="CB151" s="152"/>
      <c r="CC151" s="152"/>
      <c r="CD151" s="152"/>
      <c r="CE151" s="152"/>
      <c r="CF151" s="152"/>
      <c r="EQ151" s="123"/>
      <c r="ER151" s="123"/>
      <c r="ES151" s="123"/>
      <c r="ET151" s="123"/>
      <c r="EU151" s="123"/>
      <c r="EV151" s="123"/>
      <c r="EW151" s="123"/>
      <c r="EX151" s="123"/>
      <c r="EY151" s="123"/>
      <c r="EZ151" s="123"/>
      <c r="FA151" s="123"/>
      <c r="FB151" s="123"/>
      <c r="FC151" s="123"/>
      <c r="FD151" s="123"/>
      <c r="FE151" s="123"/>
      <c r="FF151" s="123"/>
      <c r="FG151" s="123"/>
      <c r="FH151" s="123"/>
      <c r="FI151" s="123"/>
      <c r="FJ151" s="123"/>
      <c r="FK151" s="123"/>
      <c r="FL151" s="123"/>
      <c r="FM151" s="123"/>
      <c r="FN151" s="123"/>
      <c r="FO151" s="123"/>
      <c r="FP151" s="123"/>
      <c r="FQ151" s="123"/>
      <c r="FR151" s="123"/>
      <c r="FS151" s="123"/>
      <c r="FT151" s="123"/>
      <c r="FU151" s="123"/>
      <c r="FV151" s="123"/>
      <c r="FW151" s="123"/>
      <c r="FX151" s="123"/>
      <c r="FY151" s="123"/>
      <c r="FZ151" s="123"/>
      <c r="GA151" s="123"/>
      <c r="GB151" s="123"/>
      <c r="GC151" s="123"/>
      <c r="GD151" s="123"/>
      <c r="GE151" s="123"/>
      <c r="GF151" s="123"/>
      <c r="GG151" s="123"/>
      <c r="GH151" s="123"/>
      <c r="GI151" s="123"/>
      <c r="GJ151" s="123"/>
      <c r="GK151" s="123"/>
      <c r="GL151" s="123"/>
      <c r="GM151" s="123"/>
      <c r="GN151" s="123"/>
      <c r="GO151" s="123"/>
      <c r="GP151" s="123"/>
      <c r="GQ151" s="123"/>
      <c r="GR151" s="123"/>
      <c r="GS151" s="123"/>
      <c r="GT151" s="123"/>
      <c r="GU151" s="123"/>
      <c r="GV151" s="123"/>
      <c r="GW151" s="123"/>
      <c r="GX151" s="123"/>
      <c r="GY151" s="123"/>
      <c r="GZ151" s="123"/>
      <c r="HA151" s="123"/>
      <c r="HB151" s="123"/>
      <c r="HC151" s="123"/>
      <c r="HD151" s="123"/>
      <c r="HE151" s="123"/>
      <c r="HF151" s="123"/>
      <c r="HG151" s="123"/>
      <c r="HH151" s="123"/>
      <c r="HI151" s="123"/>
      <c r="HJ151" s="123"/>
      <c r="HK151" s="123"/>
      <c r="HL151" s="123"/>
      <c r="HM151" s="123"/>
      <c r="HN151" s="123"/>
      <c r="HO151" s="123"/>
    </row>
    <row r="152" spans="1:223" ht="16.5" customHeight="1">
      <c r="A152" s="1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152"/>
      <c r="CA152" s="152"/>
      <c r="CB152" s="152"/>
      <c r="CC152" s="152"/>
      <c r="CD152" s="152"/>
      <c r="CE152" s="152"/>
      <c r="CF152" s="152"/>
      <c r="EQ152" s="123"/>
      <c r="ER152" s="123"/>
      <c r="ES152" s="123"/>
      <c r="ET152" s="123"/>
      <c r="EU152" s="123"/>
      <c r="EV152" s="123"/>
      <c r="EW152" s="123"/>
      <c r="EX152" s="123"/>
      <c r="EY152" s="123"/>
      <c r="EZ152" s="123"/>
      <c r="FA152" s="123"/>
      <c r="FB152" s="123"/>
      <c r="FC152" s="123"/>
      <c r="FD152" s="123"/>
      <c r="FE152" s="123"/>
      <c r="FF152" s="123"/>
      <c r="FG152" s="123"/>
      <c r="FH152" s="123"/>
      <c r="FI152" s="123"/>
      <c r="FJ152" s="123"/>
      <c r="FK152" s="123"/>
      <c r="FL152" s="123"/>
      <c r="FM152" s="123"/>
      <c r="FN152" s="123"/>
      <c r="FO152" s="123"/>
      <c r="FP152" s="123"/>
      <c r="FQ152" s="123"/>
      <c r="FR152" s="123"/>
      <c r="FS152" s="123"/>
      <c r="FT152" s="123"/>
      <c r="FU152" s="123"/>
      <c r="FV152" s="123"/>
      <c r="FW152" s="123"/>
      <c r="FX152" s="123"/>
      <c r="FY152" s="123"/>
      <c r="FZ152" s="123"/>
      <c r="GA152" s="123"/>
      <c r="GB152" s="123"/>
      <c r="GC152" s="123"/>
      <c r="GD152" s="123"/>
      <c r="GE152" s="123"/>
      <c r="GF152" s="123"/>
      <c r="GG152" s="123"/>
      <c r="GH152" s="123"/>
      <c r="GI152" s="123"/>
      <c r="GJ152" s="123"/>
      <c r="GK152" s="123"/>
      <c r="GL152" s="123"/>
      <c r="GM152" s="123"/>
      <c r="GN152" s="123"/>
      <c r="GO152" s="123"/>
      <c r="GP152" s="123"/>
      <c r="GQ152" s="123"/>
      <c r="GR152" s="123"/>
      <c r="GS152" s="123"/>
      <c r="GT152" s="123"/>
      <c r="GU152" s="123"/>
      <c r="GV152" s="123"/>
      <c r="GW152" s="123"/>
      <c r="GX152" s="123"/>
      <c r="GY152" s="123"/>
      <c r="GZ152" s="123"/>
      <c r="HA152" s="123"/>
      <c r="HB152" s="123"/>
      <c r="HC152" s="123"/>
      <c r="HD152" s="123"/>
      <c r="HE152" s="123"/>
      <c r="HF152" s="123"/>
      <c r="HG152" s="123"/>
      <c r="HH152" s="123"/>
      <c r="HI152" s="123"/>
      <c r="HJ152" s="123"/>
      <c r="HK152" s="123"/>
      <c r="HL152" s="123"/>
      <c r="HM152" s="123"/>
      <c r="HN152" s="123"/>
      <c r="HO152" s="123"/>
    </row>
    <row r="153" spans="1:223" ht="16.5" customHeight="1">
      <c r="A153" s="1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2"/>
      <c r="BV153" s="152"/>
      <c r="BW153" s="152"/>
      <c r="BX153" s="152"/>
      <c r="BY153" s="152"/>
      <c r="BZ153" s="152"/>
      <c r="CA153" s="152"/>
      <c r="CB153" s="152"/>
      <c r="CC153" s="152"/>
      <c r="CD153" s="152"/>
      <c r="CE153" s="152"/>
      <c r="CF153" s="152"/>
      <c r="EQ153" s="123"/>
      <c r="ER153" s="123"/>
      <c r="ES153" s="123"/>
      <c r="ET153" s="123"/>
      <c r="EU153" s="123"/>
      <c r="EV153" s="123"/>
      <c r="EW153" s="123"/>
      <c r="EX153" s="123"/>
      <c r="EY153" s="123"/>
      <c r="EZ153" s="123"/>
      <c r="FA153" s="123"/>
      <c r="FB153" s="123"/>
      <c r="FC153" s="123"/>
      <c r="FD153" s="123"/>
      <c r="FE153" s="123"/>
      <c r="FF153" s="123"/>
      <c r="FG153" s="123"/>
      <c r="FH153" s="123"/>
      <c r="FI153" s="123"/>
      <c r="FJ153" s="123"/>
      <c r="FK153" s="123"/>
      <c r="FL153" s="123"/>
      <c r="FM153" s="123"/>
      <c r="FN153" s="123"/>
      <c r="FO153" s="123"/>
      <c r="FP153" s="123"/>
      <c r="FQ153" s="123"/>
      <c r="FR153" s="123"/>
      <c r="FS153" s="123"/>
      <c r="FT153" s="123"/>
      <c r="FU153" s="123"/>
      <c r="FV153" s="123"/>
      <c r="FW153" s="123"/>
      <c r="FX153" s="123"/>
      <c r="FY153" s="123"/>
      <c r="FZ153" s="123"/>
      <c r="GA153" s="123"/>
      <c r="GB153" s="123"/>
      <c r="GC153" s="123"/>
      <c r="GD153" s="123"/>
      <c r="GE153" s="123"/>
      <c r="GF153" s="123"/>
      <c r="GG153" s="123"/>
      <c r="GH153" s="123"/>
      <c r="GI153" s="123"/>
      <c r="GJ153" s="123"/>
      <c r="GK153" s="123"/>
      <c r="GL153" s="123"/>
      <c r="GM153" s="123"/>
      <c r="GN153" s="123"/>
      <c r="GO153" s="123"/>
      <c r="GP153" s="123"/>
      <c r="GQ153" s="123"/>
      <c r="GR153" s="123"/>
      <c r="GS153" s="123"/>
      <c r="GT153" s="123"/>
      <c r="GU153" s="123"/>
      <c r="GV153" s="123"/>
      <c r="GW153" s="123"/>
      <c r="GX153" s="123"/>
      <c r="GY153" s="123"/>
      <c r="GZ153" s="123"/>
      <c r="HA153" s="123"/>
      <c r="HB153" s="123"/>
      <c r="HC153" s="123"/>
      <c r="HD153" s="123"/>
      <c r="HE153" s="123"/>
      <c r="HF153" s="123"/>
      <c r="HG153" s="123"/>
      <c r="HH153" s="123"/>
      <c r="HI153" s="123"/>
      <c r="HJ153" s="123"/>
      <c r="HK153" s="123"/>
      <c r="HL153" s="123"/>
      <c r="HM153" s="123"/>
      <c r="HN153" s="123"/>
      <c r="HO153" s="123"/>
    </row>
    <row r="154" spans="1:223" ht="16.5" customHeight="1">
      <c r="A154" s="1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row>
    <row r="155" spans="1:223" ht="16.5" customHeight="1">
      <c r="A155" s="1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row>
    <row r="156" spans="1:223" ht="16.5" customHeight="1">
      <c r="A156" s="1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c r="BI156" s="152"/>
      <c r="BJ156" s="152"/>
      <c r="BK156" s="152"/>
      <c r="BL156" s="152"/>
      <c r="BM156" s="152"/>
      <c r="BN156" s="152"/>
      <c r="BO156" s="152"/>
      <c r="BP156" s="152"/>
      <c r="BQ156" s="152"/>
      <c r="BR156" s="152"/>
      <c r="BS156" s="152"/>
      <c r="BT156" s="152"/>
      <c r="BU156" s="152"/>
      <c r="BV156" s="152"/>
      <c r="BW156" s="152"/>
      <c r="BX156" s="152"/>
      <c r="BY156" s="152"/>
      <c r="BZ156" s="152"/>
      <c r="CA156" s="152"/>
      <c r="CB156" s="152"/>
      <c r="CC156" s="152"/>
      <c r="CD156" s="152"/>
      <c r="CE156" s="152"/>
      <c r="CF156" s="152"/>
    </row>
    <row r="157" spans="1:223" ht="16.5" customHeight="1">
      <c r="A157" s="1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c r="BQ157" s="152"/>
      <c r="BR157" s="152"/>
      <c r="BS157" s="152"/>
      <c r="BT157" s="152"/>
      <c r="BU157" s="152"/>
      <c r="BV157" s="152"/>
      <c r="BW157" s="152"/>
      <c r="BX157" s="152"/>
      <c r="BY157" s="152"/>
      <c r="BZ157" s="152"/>
      <c r="CA157" s="152"/>
      <c r="CB157" s="152"/>
      <c r="CC157" s="152"/>
      <c r="CD157" s="152"/>
      <c r="CE157" s="152"/>
      <c r="CF157" s="152"/>
    </row>
    <row r="158" spans="1:223" ht="16.5" customHeight="1">
      <c r="A158" s="1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27"/>
      <c r="CH158" s="127"/>
      <c r="CI158" s="127"/>
      <c r="CJ158" s="127"/>
      <c r="CK158" s="127"/>
      <c r="CL158" s="127"/>
      <c r="CM158" s="127"/>
      <c r="CN158" s="127"/>
      <c r="CO158" s="127"/>
      <c r="CP158" s="127"/>
      <c r="CQ158" s="127"/>
      <c r="CR158" s="127"/>
      <c r="CS158" s="127"/>
      <c r="CT158" s="127"/>
      <c r="CU158" s="127"/>
      <c r="CV158" s="127"/>
      <c r="CW158" s="127"/>
      <c r="CX158" s="127"/>
      <c r="CY158" s="127"/>
      <c r="CZ158" s="127"/>
      <c r="DA158" s="127"/>
      <c r="DB158" s="127"/>
      <c r="DC158" s="127"/>
      <c r="DD158" s="127"/>
      <c r="DE158" s="127"/>
      <c r="DF158" s="127"/>
      <c r="DG158" s="127"/>
      <c r="DH158" s="127"/>
      <c r="DI158" s="127"/>
      <c r="DJ158" s="127"/>
      <c r="DK158" s="127"/>
      <c r="DL158" s="127"/>
      <c r="DM158" s="127"/>
      <c r="DN158" s="127"/>
      <c r="DO158" s="127"/>
      <c r="DP158" s="127"/>
      <c r="DQ158" s="127"/>
      <c r="DR158" s="127"/>
      <c r="DS158" s="127"/>
      <c r="DT158" s="127"/>
      <c r="DU158" s="127"/>
      <c r="DV158" s="127"/>
      <c r="DW158" s="127"/>
      <c r="DX158" s="127"/>
      <c r="DY158" s="127"/>
      <c r="DZ158" s="127"/>
      <c r="EA158" s="127"/>
      <c r="EB158" s="127"/>
      <c r="EC158" s="127"/>
      <c r="ED158" s="127"/>
      <c r="EE158" s="127"/>
      <c r="EF158" s="127"/>
      <c r="EG158" s="127"/>
      <c r="EH158" s="127"/>
    </row>
    <row r="159" spans="1:223" ht="16.5" customHeight="1">
      <c r="A159" s="1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c r="BQ159" s="152"/>
      <c r="BR159" s="152"/>
      <c r="BS159" s="152"/>
      <c r="BT159" s="152"/>
      <c r="BU159" s="152"/>
      <c r="BV159" s="152"/>
      <c r="BW159" s="152"/>
      <c r="BX159" s="152"/>
      <c r="BY159" s="152"/>
      <c r="BZ159" s="152"/>
      <c r="CA159" s="152"/>
      <c r="CB159" s="152"/>
      <c r="CC159" s="152"/>
      <c r="CD159" s="152"/>
      <c r="CE159" s="152"/>
      <c r="CF159" s="152"/>
      <c r="CG159" s="127"/>
      <c r="CH159" s="127"/>
      <c r="CI159" s="127"/>
      <c r="CJ159" s="127"/>
      <c r="CK159" s="127"/>
      <c r="CL159" s="127"/>
      <c r="CM159" s="127"/>
      <c r="CN159" s="127"/>
      <c r="CO159" s="127"/>
      <c r="CP159" s="127"/>
      <c r="CQ159" s="127"/>
      <c r="CR159" s="127"/>
      <c r="CS159" s="127"/>
      <c r="CT159" s="127"/>
      <c r="CU159" s="127"/>
      <c r="CV159" s="127"/>
      <c r="CW159" s="127"/>
      <c r="CX159" s="127"/>
      <c r="CY159" s="127"/>
      <c r="CZ159" s="127"/>
      <c r="DA159" s="127"/>
      <c r="DB159" s="127"/>
      <c r="DC159" s="127"/>
      <c r="DD159" s="127"/>
      <c r="DE159" s="127"/>
      <c r="DF159" s="127"/>
      <c r="DG159" s="127"/>
      <c r="DH159" s="127"/>
      <c r="DI159" s="127"/>
      <c r="DJ159" s="127"/>
      <c r="DK159" s="127"/>
      <c r="DL159" s="127"/>
      <c r="DM159" s="127"/>
      <c r="DN159" s="127"/>
      <c r="DO159" s="127"/>
      <c r="DP159" s="127"/>
      <c r="DQ159" s="127"/>
      <c r="DR159" s="127"/>
      <c r="DS159" s="127"/>
      <c r="DT159" s="127"/>
      <c r="DU159" s="127"/>
      <c r="DV159" s="127"/>
      <c r="DW159" s="127"/>
      <c r="DX159" s="127"/>
      <c r="DY159" s="127"/>
      <c r="DZ159" s="127"/>
      <c r="EA159" s="127"/>
      <c r="EB159" s="127"/>
      <c r="EC159" s="127"/>
      <c r="ED159" s="127"/>
      <c r="EE159" s="127"/>
      <c r="EF159" s="127"/>
      <c r="EG159" s="127"/>
      <c r="EH159" s="127"/>
    </row>
    <row r="160" spans="1:223" ht="16.5" customHeight="1">
      <c r="A160" s="1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c r="BK160" s="152"/>
      <c r="BL160" s="152"/>
      <c r="BM160" s="152"/>
      <c r="BN160" s="152"/>
      <c r="BO160" s="152"/>
      <c r="BP160" s="152"/>
      <c r="BQ160" s="152"/>
      <c r="BR160" s="152"/>
      <c r="BS160" s="152"/>
      <c r="BT160" s="152"/>
      <c r="BU160" s="152"/>
      <c r="BV160" s="152"/>
      <c r="BW160" s="152"/>
      <c r="BX160" s="152"/>
      <c r="BY160" s="152"/>
      <c r="BZ160" s="152"/>
      <c r="CA160" s="152"/>
      <c r="CB160" s="152"/>
      <c r="CC160" s="152"/>
      <c r="CD160" s="152"/>
      <c r="CE160" s="152"/>
      <c r="CF160" s="152"/>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27"/>
      <c r="DC160" s="127"/>
      <c r="DD160" s="127"/>
      <c r="DE160" s="127"/>
      <c r="DF160" s="127"/>
      <c r="DG160" s="127"/>
      <c r="DH160" s="127"/>
      <c r="DI160" s="127"/>
      <c r="DJ160" s="127"/>
      <c r="DK160" s="127"/>
      <c r="DL160" s="127"/>
      <c r="DM160" s="127"/>
      <c r="DN160" s="127"/>
      <c r="DO160" s="127"/>
      <c r="DP160" s="127"/>
      <c r="DQ160" s="127"/>
      <c r="DR160" s="127"/>
      <c r="DS160" s="127"/>
      <c r="DT160" s="127"/>
      <c r="DU160" s="127"/>
      <c r="DV160" s="127"/>
      <c r="DW160" s="127"/>
      <c r="DX160" s="127"/>
      <c r="DY160" s="127"/>
      <c r="DZ160" s="127"/>
      <c r="EA160" s="127"/>
      <c r="EB160" s="127"/>
      <c r="EC160" s="127"/>
      <c r="ED160" s="127"/>
      <c r="EE160" s="127"/>
      <c r="EF160" s="127"/>
      <c r="EG160" s="127"/>
      <c r="EH160" s="127"/>
    </row>
    <row r="161" spans="1:140" ht="16.5" customHeight="1">
      <c r="A161" s="1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c r="BQ161" s="152"/>
      <c r="BR161" s="152"/>
      <c r="BS161" s="152"/>
      <c r="BT161" s="152"/>
      <c r="BU161" s="152"/>
      <c r="BV161" s="152"/>
      <c r="BW161" s="152"/>
      <c r="BX161" s="152"/>
      <c r="BY161" s="152"/>
      <c r="BZ161" s="152"/>
      <c r="CA161" s="152"/>
      <c r="CB161" s="152"/>
      <c r="CC161" s="152"/>
      <c r="CD161" s="152"/>
      <c r="CE161" s="152"/>
      <c r="CF161" s="152"/>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27"/>
      <c r="DC161" s="127"/>
      <c r="DD161" s="127"/>
      <c r="DE161" s="127"/>
      <c r="DF161" s="127"/>
      <c r="DG161" s="127"/>
      <c r="DH161" s="127"/>
      <c r="DI161" s="127"/>
      <c r="DJ161" s="127"/>
      <c r="DK161" s="127"/>
      <c r="DL161" s="127"/>
      <c r="DM161" s="127"/>
      <c r="DN161" s="127"/>
      <c r="DO161" s="127"/>
      <c r="DP161" s="127"/>
      <c r="DQ161" s="127"/>
      <c r="DR161" s="127"/>
      <c r="DS161" s="127"/>
      <c r="DT161" s="127"/>
      <c r="DU161" s="127"/>
      <c r="DV161" s="127"/>
      <c r="DW161" s="127"/>
      <c r="DX161" s="127"/>
      <c r="DY161" s="127"/>
      <c r="DZ161" s="127"/>
      <c r="EA161" s="127"/>
      <c r="EB161" s="127"/>
      <c r="EC161" s="127"/>
      <c r="ED161" s="127"/>
      <c r="EE161" s="127"/>
      <c r="EF161" s="127"/>
      <c r="EG161" s="127"/>
      <c r="EH161" s="127"/>
    </row>
    <row r="162" spans="1:140" ht="16.5" customHeight="1">
      <c r="A162" s="1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c r="BS162" s="152"/>
      <c r="BT162" s="152"/>
      <c r="BU162" s="152"/>
      <c r="BV162" s="152"/>
      <c r="BW162" s="152"/>
      <c r="BX162" s="152"/>
      <c r="BY162" s="152"/>
      <c r="BZ162" s="152"/>
      <c r="CA162" s="152"/>
      <c r="CB162" s="152"/>
      <c r="CC162" s="152"/>
      <c r="CD162" s="152"/>
      <c r="CE162" s="152"/>
      <c r="CF162" s="152"/>
    </row>
    <row r="163" spans="1:140" ht="16.5" customHeight="1">
      <c r="A163" s="7"/>
      <c r="B163" s="156" t="s">
        <v>117</v>
      </c>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H163" s="156"/>
      <c r="DI163" s="156"/>
      <c r="DJ163" s="156"/>
      <c r="DK163" s="156"/>
      <c r="DL163" s="156"/>
      <c r="DM163" s="156"/>
      <c r="DN163" s="156"/>
      <c r="DO163" s="156"/>
      <c r="DP163" s="156"/>
      <c r="DQ163" s="156"/>
      <c r="DR163" s="156"/>
      <c r="DS163" s="156"/>
      <c r="DT163" s="156"/>
      <c r="DU163" s="156"/>
      <c r="DV163" s="156"/>
      <c r="DW163" s="156"/>
      <c r="DX163" s="156"/>
      <c r="DY163" s="156"/>
      <c r="DZ163" s="156"/>
      <c r="EA163" s="156"/>
      <c r="EB163" s="156"/>
      <c r="EC163" s="156"/>
      <c r="ED163" s="156"/>
      <c r="EE163" s="156"/>
      <c r="EF163" s="156"/>
      <c r="EG163" s="156"/>
      <c r="EH163" s="156"/>
      <c r="EI163" s="156"/>
      <c r="EJ163" s="156"/>
    </row>
    <row r="164" spans="1:140" ht="16.5" customHeight="1">
      <c r="A164" s="10"/>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c r="CU164" s="156"/>
      <c r="CV164" s="156"/>
      <c r="CW164" s="156"/>
      <c r="CX164" s="156"/>
      <c r="CY164" s="156"/>
      <c r="CZ164" s="156"/>
      <c r="DA164" s="156"/>
      <c r="DB164" s="156"/>
      <c r="DC164" s="156"/>
      <c r="DD164" s="156"/>
      <c r="DE164" s="156"/>
      <c r="DF164" s="156"/>
      <c r="DG164" s="156"/>
      <c r="DH164" s="156"/>
      <c r="DI164" s="156"/>
      <c r="DJ164" s="156"/>
      <c r="DK164" s="156"/>
      <c r="DL164" s="156"/>
      <c r="DM164" s="156"/>
      <c r="DN164" s="156"/>
      <c r="DO164" s="156"/>
      <c r="DP164" s="156"/>
      <c r="DQ164" s="156"/>
      <c r="DR164" s="156"/>
      <c r="DS164" s="156"/>
      <c r="DT164" s="156"/>
      <c r="DU164" s="156"/>
      <c r="DV164" s="156"/>
      <c r="DW164" s="156"/>
      <c r="DX164" s="156"/>
      <c r="DY164" s="156"/>
      <c r="DZ164" s="156"/>
      <c r="EA164" s="156"/>
      <c r="EB164" s="156"/>
      <c r="EC164" s="156"/>
      <c r="ED164" s="156"/>
      <c r="EE164" s="156"/>
      <c r="EF164" s="156"/>
      <c r="EG164" s="156"/>
      <c r="EH164" s="156"/>
      <c r="EI164" s="156"/>
      <c r="EJ164" s="156"/>
    </row>
    <row r="165" spans="1:140" ht="16.5" customHeight="1">
      <c r="A165" s="12"/>
      <c r="C165" s="266" t="s">
        <v>118</v>
      </c>
      <c r="D165" s="266"/>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c r="CF165" s="266"/>
      <c r="EH165" s="123"/>
    </row>
    <row r="166" spans="1:140" ht="16.5" customHeight="1">
      <c r="A166" s="12"/>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c r="CF166" s="266"/>
      <c r="EH166" s="123"/>
    </row>
    <row r="167" spans="1:140" ht="16.5" customHeight="1">
      <c r="A167" s="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J167" s="161" t="s">
        <v>132</v>
      </c>
      <c r="CK167" s="161"/>
      <c r="CL167" s="161"/>
      <c r="CM167" s="161"/>
      <c r="CN167" s="161"/>
      <c r="CO167" s="161"/>
      <c r="CP167" s="161"/>
      <c r="CQ167" s="161"/>
      <c r="CR167" s="161"/>
      <c r="CS167" s="161"/>
      <c r="CT167" s="161"/>
      <c r="CU167" s="161"/>
      <c r="CV167" s="161"/>
      <c r="CW167" s="161"/>
      <c r="CX167" s="161"/>
      <c r="CY167" s="161"/>
      <c r="CZ167" s="161"/>
      <c r="DA167" s="161"/>
      <c r="DB167" s="161"/>
      <c r="DC167" s="161"/>
      <c r="DD167" s="161"/>
      <c r="DE167" s="161"/>
      <c r="DF167" s="161"/>
      <c r="DG167" s="161"/>
      <c r="DH167" s="161"/>
      <c r="DI167" s="161"/>
      <c r="DJ167" s="161"/>
      <c r="DK167" s="161"/>
      <c r="DL167" s="161"/>
      <c r="DM167" s="161"/>
      <c r="DN167" s="161"/>
      <c r="DO167" s="161"/>
      <c r="DP167" s="161"/>
      <c r="DQ167" s="161"/>
      <c r="DR167" s="161"/>
      <c r="DS167" s="161"/>
      <c r="DT167" s="161"/>
      <c r="DU167" s="161"/>
      <c r="DV167" s="161"/>
      <c r="DW167" s="161"/>
      <c r="DX167" s="161"/>
      <c r="DY167" s="161"/>
      <c r="DZ167" s="161"/>
      <c r="EA167" s="161"/>
      <c r="EB167" s="161"/>
      <c r="EC167" s="161"/>
      <c r="ED167" s="161"/>
      <c r="EE167" s="161"/>
      <c r="EF167" s="161"/>
      <c r="EG167" s="161"/>
      <c r="EH167" s="123"/>
    </row>
    <row r="168" spans="1:140" ht="16.5" customHeight="1">
      <c r="A168" s="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J168" s="161"/>
      <c r="CK168" s="161"/>
      <c r="CL168" s="161"/>
      <c r="CM168" s="161"/>
      <c r="CN168" s="161"/>
      <c r="CO168" s="161"/>
      <c r="CP168" s="161"/>
      <c r="CQ168" s="161"/>
      <c r="CR168" s="161"/>
      <c r="CS168" s="161"/>
      <c r="CT168" s="161"/>
      <c r="CU168" s="161"/>
      <c r="CV168" s="161"/>
      <c r="CW168" s="161"/>
      <c r="CX168" s="161"/>
      <c r="CY168" s="161"/>
      <c r="CZ168" s="161"/>
      <c r="DA168" s="161"/>
      <c r="DB168" s="161"/>
      <c r="DC168" s="161"/>
      <c r="DD168" s="161"/>
      <c r="DE168" s="161"/>
      <c r="DF168" s="161"/>
      <c r="DG168" s="161"/>
      <c r="DH168" s="161"/>
      <c r="DI168" s="161"/>
      <c r="DJ168" s="161"/>
      <c r="DK168" s="161"/>
      <c r="DL168" s="161"/>
      <c r="DM168" s="161"/>
      <c r="DN168" s="161"/>
      <c r="DO168" s="161"/>
      <c r="DP168" s="161"/>
      <c r="DQ168" s="161"/>
      <c r="DR168" s="161"/>
      <c r="DS168" s="161"/>
      <c r="DT168" s="161"/>
      <c r="DU168" s="161"/>
      <c r="DV168" s="161"/>
      <c r="DW168" s="161"/>
      <c r="DX168" s="161"/>
      <c r="DY168" s="161"/>
      <c r="DZ168" s="161"/>
      <c r="EA168" s="161"/>
      <c r="EB168" s="161"/>
      <c r="EC168" s="161"/>
      <c r="ED168" s="161"/>
      <c r="EE168" s="161"/>
      <c r="EF168" s="161"/>
      <c r="EG168" s="161"/>
      <c r="EH168" s="123"/>
    </row>
    <row r="169" spans="1:140" ht="16.5" customHeight="1">
      <c r="A169" s="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J169" s="161"/>
      <c r="CK169" s="161"/>
      <c r="CL169" s="161"/>
      <c r="CM169" s="161"/>
      <c r="CN169" s="161"/>
      <c r="CO169" s="161"/>
      <c r="CP169" s="161"/>
      <c r="CQ169" s="161"/>
      <c r="CR169" s="161"/>
      <c r="CS169" s="161"/>
      <c r="CT169" s="161"/>
      <c r="CU169" s="161"/>
      <c r="CV169" s="161"/>
      <c r="CW169" s="161"/>
      <c r="CX169" s="161"/>
      <c r="CY169" s="161"/>
      <c r="CZ169" s="161"/>
      <c r="DA169" s="161"/>
      <c r="DB169" s="161"/>
      <c r="DC169" s="161"/>
      <c r="DD169" s="161"/>
      <c r="DE169" s="161"/>
      <c r="DF169" s="161"/>
      <c r="DG169" s="161"/>
      <c r="DH169" s="161"/>
      <c r="DI169" s="161"/>
      <c r="DJ169" s="161"/>
      <c r="DK169" s="161"/>
      <c r="DL169" s="161"/>
      <c r="DM169" s="161"/>
      <c r="DN169" s="161"/>
      <c r="DO169" s="161"/>
      <c r="DP169" s="161"/>
      <c r="DQ169" s="161"/>
      <c r="DR169" s="161"/>
      <c r="DS169" s="161"/>
      <c r="DT169" s="161"/>
      <c r="DU169" s="161"/>
      <c r="DV169" s="161"/>
      <c r="DW169" s="161"/>
      <c r="DX169" s="161"/>
      <c r="DY169" s="161"/>
      <c r="DZ169" s="161"/>
      <c r="EA169" s="161"/>
      <c r="EB169" s="161"/>
      <c r="EC169" s="161"/>
      <c r="ED169" s="161"/>
      <c r="EE169" s="161"/>
      <c r="EF169" s="161"/>
      <c r="EG169" s="161"/>
      <c r="EH169" s="123"/>
    </row>
    <row r="170" spans="1:140" ht="16.5" customHeight="1">
      <c r="A170" s="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J170" s="161"/>
      <c r="CK170" s="161"/>
      <c r="CL170" s="161"/>
      <c r="CM170" s="161"/>
      <c r="CN170" s="161"/>
      <c r="CO170" s="161"/>
      <c r="CP170" s="161"/>
      <c r="CQ170" s="161"/>
      <c r="CR170" s="161"/>
      <c r="CS170" s="161"/>
      <c r="CT170" s="161"/>
      <c r="CU170" s="161"/>
      <c r="CV170" s="161"/>
      <c r="CW170" s="161"/>
      <c r="CX170" s="161"/>
      <c r="CY170" s="161"/>
      <c r="CZ170" s="161"/>
      <c r="DA170" s="161"/>
      <c r="DB170" s="161"/>
      <c r="DC170" s="161"/>
      <c r="DD170" s="161"/>
      <c r="DE170" s="161"/>
      <c r="DF170" s="161"/>
      <c r="DG170" s="161"/>
      <c r="DH170" s="161"/>
      <c r="DI170" s="161"/>
      <c r="DJ170" s="161"/>
      <c r="DK170" s="161"/>
      <c r="DL170" s="161"/>
      <c r="DM170" s="161"/>
      <c r="DN170" s="161"/>
      <c r="DO170" s="161"/>
      <c r="DP170" s="161"/>
      <c r="DQ170" s="161"/>
      <c r="DR170" s="161"/>
      <c r="DS170" s="161"/>
      <c r="DT170" s="161"/>
      <c r="DU170" s="161"/>
      <c r="DV170" s="161"/>
      <c r="DW170" s="161"/>
      <c r="DX170" s="161"/>
      <c r="DY170" s="161"/>
      <c r="DZ170" s="161"/>
      <c r="EA170" s="161"/>
      <c r="EB170" s="161"/>
      <c r="EC170" s="161"/>
      <c r="ED170" s="161"/>
      <c r="EE170" s="161"/>
      <c r="EF170" s="161"/>
      <c r="EG170" s="161"/>
      <c r="EH170" s="123"/>
    </row>
    <row r="171" spans="1:140" ht="16.5" customHeight="1">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J171" s="161"/>
      <c r="CK171" s="161"/>
      <c r="CL171" s="161"/>
      <c r="CM171" s="161"/>
      <c r="CN171" s="161"/>
      <c r="CO171" s="161"/>
      <c r="CP171" s="161"/>
      <c r="CQ171" s="161"/>
      <c r="CR171" s="161"/>
      <c r="CS171" s="161"/>
      <c r="CT171" s="161"/>
      <c r="CU171" s="161"/>
      <c r="CV171" s="161"/>
      <c r="CW171" s="161"/>
      <c r="CX171" s="161"/>
      <c r="CY171" s="161"/>
      <c r="CZ171" s="161"/>
      <c r="DA171" s="161"/>
      <c r="DB171" s="161"/>
      <c r="DC171" s="161"/>
      <c r="DD171" s="161"/>
      <c r="DE171" s="161"/>
      <c r="DF171" s="161"/>
      <c r="DG171" s="161"/>
      <c r="DH171" s="161"/>
      <c r="DI171" s="161"/>
      <c r="DJ171" s="161"/>
      <c r="DK171" s="161"/>
      <c r="DL171" s="161"/>
      <c r="DM171" s="161"/>
      <c r="DN171" s="161"/>
      <c r="DO171" s="161"/>
      <c r="DP171" s="161"/>
      <c r="DQ171" s="161"/>
      <c r="DR171" s="161"/>
      <c r="DS171" s="161"/>
      <c r="DT171" s="161"/>
      <c r="DU171" s="161"/>
      <c r="DV171" s="161"/>
      <c r="DW171" s="161"/>
      <c r="DX171" s="161"/>
      <c r="DY171" s="161"/>
      <c r="DZ171" s="161"/>
      <c r="EA171" s="161"/>
      <c r="EB171" s="161"/>
      <c r="EC171" s="161"/>
      <c r="ED171" s="161"/>
      <c r="EE171" s="161"/>
      <c r="EF171" s="161"/>
      <c r="EG171" s="161"/>
      <c r="EH171" s="123"/>
    </row>
    <row r="172" spans="1:140" ht="16.5" customHeight="1">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J172" s="161"/>
      <c r="CK172" s="161"/>
      <c r="CL172" s="161"/>
      <c r="CM172" s="161"/>
      <c r="CN172" s="161"/>
      <c r="CO172" s="161"/>
      <c r="CP172" s="161"/>
      <c r="CQ172" s="161"/>
      <c r="CR172" s="161"/>
      <c r="CS172" s="161"/>
      <c r="CT172" s="161"/>
      <c r="CU172" s="161"/>
      <c r="CV172" s="161"/>
      <c r="CW172" s="161"/>
      <c r="CX172" s="161"/>
      <c r="CY172" s="161"/>
      <c r="CZ172" s="161"/>
      <c r="DA172" s="161"/>
      <c r="DB172" s="161"/>
      <c r="DC172" s="161"/>
      <c r="DD172" s="161"/>
      <c r="DE172" s="161"/>
      <c r="DF172" s="161"/>
      <c r="DG172" s="161"/>
      <c r="DH172" s="161"/>
      <c r="DI172" s="161"/>
      <c r="DJ172" s="161"/>
      <c r="DK172" s="161"/>
      <c r="DL172" s="161"/>
      <c r="DM172" s="161"/>
      <c r="DN172" s="161"/>
      <c r="DO172" s="161"/>
      <c r="DP172" s="161"/>
      <c r="DQ172" s="161"/>
      <c r="DR172" s="161"/>
      <c r="DS172" s="161"/>
      <c r="DT172" s="161"/>
      <c r="DU172" s="161"/>
      <c r="DV172" s="161"/>
      <c r="DW172" s="161"/>
      <c r="DX172" s="161"/>
      <c r="DY172" s="161"/>
      <c r="DZ172" s="161"/>
      <c r="EA172" s="161"/>
      <c r="EB172" s="161"/>
      <c r="EC172" s="161"/>
      <c r="ED172" s="161"/>
      <c r="EE172" s="161"/>
      <c r="EF172" s="161"/>
      <c r="EG172" s="161"/>
      <c r="EH172" s="123"/>
    </row>
    <row r="173" spans="1:140" ht="16.5" customHeight="1">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J173" s="161"/>
      <c r="CK173" s="161"/>
      <c r="CL173" s="161"/>
      <c r="CM173" s="161"/>
      <c r="CN173" s="161"/>
      <c r="CO173" s="161"/>
      <c r="CP173" s="161"/>
      <c r="CQ173" s="161"/>
      <c r="CR173" s="161"/>
      <c r="CS173" s="161"/>
      <c r="CT173" s="161"/>
      <c r="CU173" s="161"/>
      <c r="CV173" s="161"/>
      <c r="CW173" s="161"/>
      <c r="CX173" s="161"/>
      <c r="CY173" s="161"/>
      <c r="CZ173" s="161"/>
      <c r="DA173" s="161"/>
      <c r="DB173" s="161"/>
      <c r="DC173" s="161"/>
      <c r="DD173" s="161"/>
      <c r="DE173" s="161"/>
      <c r="DF173" s="161"/>
      <c r="DG173" s="161"/>
      <c r="DH173" s="161"/>
      <c r="DI173" s="161"/>
      <c r="DJ173" s="161"/>
      <c r="DK173" s="161"/>
      <c r="DL173" s="161"/>
      <c r="DM173" s="161"/>
      <c r="DN173" s="161"/>
      <c r="DO173" s="161"/>
      <c r="DP173" s="161"/>
      <c r="DQ173" s="161"/>
      <c r="DR173" s="161"/>
      <c r="DS173" s="161"/>
      <c r="DT173" s="161"/>
      <c r="DU173" s="161"/>
      <c r="DV173" s="161"/>
      <c r="DW173" s="161"/>
      <c r="DX173" s="161"/>
      <c r="DY173" s="161"/>
      <c r="DZ173" s="161"/>
      <c r="EA173" s="161"/>
      <c r="EB173" s="161"/>
      <c r="EC173" s="161"/>
      <c r="ED173" s="161"/>
      <c r="EE173" s="161"/>
      <c r="EF173" s="161"/>
      <c r="EG173" s="161"/>
      <c r="EH173" s="123"/>
    </row>
    <row r="174" spans="1:140" ht="16.5" customHeight="1">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J174" s="161"/>
      <c r="CK174" s="161"/>
      <c r="CL174" s="161"/>
      <c r="CM174" s="161"/>
      <c r="CN174" s="161"/>
      <c r="CO174" s="161"/>
      <c r="CP174" s="161"/>
      <c r="CQ174" s="161"/>
      <c r="CR174" s="161"/>
      <c r="CS174" s="161"/>
      <c r="CT174" s="161"/>
      <c r="CU174" s="161"/>
      <c r="CV174" s="161"/>
      <c r="CW174" s="161"/>
      <c r="CX174" s="161"/>
      <c r="CY174" s="161"/>
      <c r="CZ174" s="161"/>
      <c r="DA174" s="161"/>
      <c r="DB174" s="161"/>
      <c r="DC174" s="161"/>
      <c r="DD174" s="161"/>
      <c r="DE174" s="161"/>
      <c r="DF174" s="161"/>
      <c r="DG174" s="161"/>
      <c r="DH174" s="161"/>
      <c r="DI174" s="161"/>
      <c r="DJ174" s="161"/>
      <c r="DK174" s="161"/>
      <c r="DL174" s="161"/>
      <c r="DM174" s="161"/>
      <c r="DN174" s="161"/>
      <c r="DO174" s="161"/>
      <c r="DP174" s="161"/>
      <c r="DQ174" s="161"/>
      <c r="DR174" s="161"/>
      <c r="DS174" s="161"/>
      <c r="DT174" s="161"/>
      <c r="DU174" s="161"/>
      <c r="DV174" s="161"/>
      <c r="DW174" s="161"/>
      <c r="DX174" s="161"/>
      <c r="DY174" s="161"/>
      <c r="DZ174" s="161"/>
      <c r="EA174" s="161"/>
      <c r="EB174" s="161"/>
      <c r="EC174" s="161"/>
      <c r="ED174" s="161"/>
      <c r="EE174" s="161"/>
      <c r="EF174" s="161"/>
      <c r="EG174" s="161"/>
      <c r="EH174" s="123"/>
    </row>
    <row r="175" spans="1:140" ht="16.5" customHeight="1">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J175" s="161"/>
      <c r="CK175" s="161"/>
      <c r="CL175" s="161"/>
      <c r="CM175" s="161"/>
      <c r="CN175" s="161"/>
      <c r="CO175" s="161"/>
      <c r="CP175" s="161"/>
      <c r="CQ175" s="161"/>
      <c r="CR175" s="161"/>
      <c r="CS175" s="161"/>
      <c r="CT175" s="161"/>
      <c r="CU175" s="161"/>
      <c r="CV175" s="161"/>
      <c r="CW175" s="161"/>
      <c r="CX175" s="161"/>
      <c r="CY175" s="161"/>
      <c r="CZ175" s="161"/>
      <c r="DA175" s="161"/>
      <c r="DB175" s="161"/>
      <c r="DC175" s="161"/>
      <c r="DD175" s="161"/>
      <c r="DE175" s="161"/>
      <c r="DF175" s="161"/>
      <c r="DG175" s="161"/>
      <c r="DH175" s="161"/>
      <c r="DI175" s="161"/>
      <c r="DJ175" s="161"/>
      <c r="DK175" s="161"/>
      <c r="DL175" s="161"/>
      <c r="DM175" s="161"/>
      <c r="DN175" s="161"/>
      <c r="DO175" s="161"/>
      <c r="DP175" s="161"/>
      <c r="DQ175" s="161"/>
      <c r="DR175" s="161"/>
      <c r="DS175" s="161"/>
      <c r="DT175" s="161"/>
      <c r="DU175" s="161"/>
      <c r="DV175" s="161"/>
      <c r="DW175" s="161"/>
      <c r="DX175" s="161"/>
      <c r="DY175" s="161"/>
      <c r="DZ175" s="161"/>
      <c r="EA175" s="161"/>
      <c r="EB175" s="161"/>
      <c r="EC175" s="161"/>
      <c r="ED175" s="161"/>
      <c r="EE175" s="161"/>
      <c r="EF175" s="161"/>
      <c r="EG175" s="161"/>
      <c r="EH175" s="123"/>
    </row>
    <row r="176" spans="1:140" ht="16.5" customHeight="1">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J176" s="161"/>
      <c r="CK176" s="161"/>
      <c r="CL176" s="161"/>
      <c r="CM176" s="161"/>
      <c r="CN176" s="161"/>
      <c r="CO176" s="161"/>
      <c r="CP176" s="161"/>
      <c r="CQ176" s="161"/>
      <c r="CR176" s="161"/>
      <c r="CS176" s="161"/>
      <c r="CT176" s="161"/>
      <c r="CU176" s="161"/>
      <c r="CV176" s="161"/>
      <c r="CW176" s="161"/>
      <c r="CX176" s="161"/>
      <c r="CY176" s="161"/>
      <c r="CZ176" s="161"/>
      <c r="DA176" s="161"/>
      <c r="DB176" s="161"/>
      <c r="DC176" s="161"/>
      <c r="DD176" s="161"/>
      <c r="DE176" s="161"/>
      <c r="DF176" s="161"/>
      <c r="DG176" s="161"/>
      <c r="DH176" s="161"/>
      <c r="DI176" s="161"/>
      <c r="DJ176" s="161"/>
      <c r="DK176" s="161"/>
      <c r="DL176" s="161"/>
      <c r="DM176" s="161"/>
      <c r="DN176" s="161"/>
      <c r="DO176" s="161"/>
      <c r="DP176" s="161"/>
      <c r="DQ176" s="161"/>
      <c r="DR176" s="161"/>
      <c r="DS176" s="161"/>
      <c r="DT176" s="161"/>
      <c r="DU176" s="161"/>
      <c r="DV176" s="161"/>
      <c r="DW176" s="161"/>
      <c r="DX176" s="161"/>
      <c r="DY176" s="161"/>
      <c r="DZ176" s="161"/>
      <c r="EA176" s="161"/>
      <c r="EB176" s="161"/>
      <c r="EC176" s="161"/>
      <c r="ED176" s="161"/>
      <c r="EE176" s="161"/>
      <c r="EF176" s="161"/>
      <c r="EG176" s="161"/>
      <c r="EH176" s="123"/>
    </row>
    <row r="177" spans="1:140" ht="16.5" customHeight="1">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161"/>
      <c r="DU177" s="161"/>
      <c r="DV177" s="161"/>
      <c r="DW177" s="161"/>
      <c r="DX177" s="161"/>
      <c r="DY177" s="161"/>
      <c r="DZ177" s="161"/>
      <c r="EA177" s="161"/>
      <c r="EB177" s="161"/>
      <c r="EC177" s="161"/>
      <c r="ED177" s="161"/>
      <c r="EE177" s="161"/>
      <c r="EF177" s="161"/>
      <c r="EG177" s="161"/>
      <c r="EH177" s="123"/>
    </row>
    <row r="178" spans="1:140" ht="16.5" customHeight="1">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J178" s="161"/>
      <c r="CK178" s="161"/>
      <c r="CL178" s="161"/>
      <c r="CM178" s="161"/>
      <c r="CN178" s="161"/>
      <c r="CO178" s="161"/>
      <c r="CP178" s="161"/>
      <c r="CQ178" s="161"/>
      <c r="CR178" s="161"/>
      <c r="CS178" s="161"/>
      <c r="CT178" s="161"/>
      <c r="CU178" s="161"/>
      <c r="CV178" s="161"/>
      <c r="CW178" s="161"/>
      <c r="CX178" s="161"/>
      <c r="CY178" s="161"/>
      <c r="CZ178" s="161"/>
      <c r="DA178" s="161"/>
      <c r="DB178" s="161"/>
      <c r="DC178" s="161"/>
      <c r="DD178" s="161"/>
      <c r="DE178" s="161"/>
      <c r="DF178" s="161"/>
      <c r="DG178" s="161"/>
      <c r="DH178" s="161"/>
      <c r="DI178" s="161"/>
      <c r="DJ178" s="161"/>
      <c r="DK178" s="161"/>
      <c r="DL178" s="161"/>
      <c r="DM178" s="161"/>
      <c r="DN178" s="161"/>
      <c r="DO178" s="161"/>
      <c r="DP178" s="161"/>
      <c r="DQ178" s="161"/>
      <c r="DR178" s="161"/>
      <c r="DS178" s="161"/>
      <c r="DT178" s="161"/>
      <c r="DU178" s="161"/>
      <c r="DV178" s="161"/>
      <c r="DW178" s="161"/>
      <c r="DX178" s="161"/>
      <c r="DY178" s="161"/>
      <c r="DZ178" s="161"/>
      <c r="EA178" s="161"/>
      <c r="EB178" s="161"/>
      <c r="EC178" s="161"/>
      <c r="ED178" s="161"/>
      <c r="EE178" s="161"/>
      <c r="EF178" s="161"/>
      <c r="EG178" s="161"/>
      <c r="EH178" s="123"/>
    </row>
    <row r="179" spans="1:140" ht="16.5" customHeight="1">
      <c r="B179" s="1"/>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J179" s="161"/>
      <c r="CK179" s="161"/>
      <c r="CL179" s="161"/>
      <c r="CM179" s="161"/>
      <c r="CN179" s="161"/>
      <c r="CO179" s="161"/>
      <c r="CP179" s="161"/>
      <c r="CQ179" s="161"/>
      <c r="CR179" s="161"/>
      <c r="CS179" s="161"/>
      <c r="CT179" s="161"/>
      <c r="CU179" s="161"/>
      <c r="CV179" s="161"/>
      <c r="CW179" s="161"/>
      <c r="CX179" s="161"/>
      <c r="CY179" s="161"/>
      <c r="CZ179" s="161"/>
      <c r="DA179" s="161"/>
      <c r="DB179" s="161"/>
      <c r="DC179" s="161"/>
      <c r="DD179" s="161"/>
      <c r="DE179" s="161"/>
      <c r="DF179" s="161"/>
      <c r="DG179" s="161"/>
      <c r="DH179" s="161"/>
      <c r="DI179" s="161"/>
      <c r="DJ179" s="161"/>
      <c r="DK179" s="161"/>
      <c r="DL179" s="161"/>
      <c r="DM179" s="161"/>
      <c r="DN179" s="161"/>
      <c r="DO179" s="161"/>
      <c r="DP179" s="161"/>
      <c r="DQ179" s="161"/>
      <c r="DR179" s="161"/>
      <c r="DS179" s="161"/>
      <c r="DT179" s="161"/>
      <c r="DU179" s="161"/>
      <c r="DV179" s="161"/>
      <c r="DW179" s="161"/>
      <c r="DX179" s="161"/>
      <c r="DY179" s="161"/>
      <c r="DZ179" s="161"/>
      <c r="EA179" s="161"/>
      <c r="EB179" s="161"/>
      <c r="EC179" s="161"/>
      <c r="ED179" s="161"/>
      <c r="EE179" s="161"/>
      <c r="EF179" s="161"/>
      <c r="EG179" s="161"/>
      <c r="EH179" s="123"/>
    </row>
    <row r="180" spans="1:140" ht="16.5" customHeight="1">
      <c r="A180" s="15"/>
      <c r="B180" s="12"/>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61"/>
      <c r="CK180" s="161"/>
      <c r="CL180" s="161"/>
      <c r="CM180" s="161"/>
      <c r="CN180" s="161"/>
      <c r="CO180" s="161"/>
      <c r="CP180" s="161"/>
      <c r="CQ180" s="161"/>
      <c r="CR180" s="161"/>
      <c r="CS180" s="161"/>
      <c r="CT180" s="161"/>
      <c r="CU180" s="161"/>
      <c r="CV180" s="161"/>
      <c r="CW180" s="161"/>
      <c r="CX180" s="161"/>
      <c r="CY180" s="161"/>
      <c r="CZ180" s="161"/>
      <c r="DA180" s="161"/>
      <c r="DB180" s="161"/>
      <c r="DC180" s="161"/>
      <c r="DD180" s="161"/>
      <c r="DE180" s="161"/>
      <c r="DF180" s="161"/>
      <c r="DG180" s="161"/>
      <c r="DH180" s="161"/>
      <c r="DI180" s="161"/>
      <c r="DJ180" s="161"/>
      <c r="DK180" s="161"/>
      <c r="DL180" s="161"/>
      <c r="DM180" s="161"/>
      <c r="DN180" s="161"/>
      <c r="DO180" s="161"/>
      <c r="DP180" s="161"/>
      <c r="DQ180" s="161"/>
      <c r="DR180" s="161"/>
      <c r="DS180" s="161"/>
      <c r="DT180" s="161"/>
      <c r="DU180" s="161"/>
      <c r="DV180" s="161"/>
      <c r="DW180" s="161"/>
      <c r="DX180" s="161"/>
      <c r="DY180" s="161"/>
      <c r="DZ180" s="161"/>
      <c r="EA180" s="161"/>
      <c r="EB180" s="161"/>
      <c r="EC180" s="161"/>
      <c r="ED180" s="161"/>
      <c r="EE180" s="161"/>
      <c r="EF180" s="161"/>
      <c r="EG180" s="161"/>
      <c r="EH180" s="123"/>
    </row>
    <row r="181" spans="1:140" ht="16.5" customHeight="1">
      <c r="A181" s="15"/>
      <c r="B181" s="7"/>
      <c r="C181" s="125" t="s">
        <v>116</v>
      </c>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J181" s="161"/>
      <c r="CK181" s="161"/>
      <c r="CL181" s="161"/>
      <c r="CM181" s="161"/>
      <c r="CN181" s="161"/>
      <c r="CO181" s="161"/>
      <c r="CP181" s="161"/>
      <c r="CQ181" s="161"/>
      <c r="CR181" s="161"/>
      <c r="CS181" s="161"/>
      <c r="CT181" s="161"/>
      <c r="CU181" s="161"/>
      <c r="CV181" s="161"/>
      <c r="CW181" s="161"/>
      <c r="CX181" s="161"/>
      <c r="CY181" s="161"/>
      <c r="CZ181" s="161"/>
      <c r="DA181" s="161"/>
      <c r="DB181" s="161"/>
      <c r="DC181" s="161"/>
      <c r="DD181" s="161"/>
      <c r="DE181" s="161"/>
      <c r="DF181" s="161"/>
      <c r="DG181" s="161"/>
      <c r="DH181" s="161"/>
      <c r="DI181" s="161"/>
      <c r="DJ181" s="161"/>
      <c r="DK181" s="161"/>
      <c r="DL181" s="161"/>
      <c r="DM181" s="161"/>
      <c r="DN181" s="161"/>
      <c r="DO181" s="161"/>
      <c r="DP181" s="161"/>
      <c r="DQ181" s="161"/>
      <c r="DR181" s="161"/>
      <c r="DS181" s="161"/>
      <c r="DT181" s="161"/>
      <c r="DU181" s="161"/>
      <c r="DV181" s="161"/>
      <c r="DW181" s="161"/>
      <c r="DX181" s="161"/>
      <c r="DY181" s="161"/>
      <c r="DZ181" s="161"/>
      <c r="EA181" s="161"/>
      <c r="EB181" s="161"/>
      <c r="EC181" s="161"/>
      <c r="ED181" s="161"/>
      <c r="EE181" s="161"/>
      <c r="EF181" s="161"/>
      <c r="EG181" s="161"/>
      <c r="EH181" s="123"/>
    </row>
    <row r="182" spans="1:140" ht="16.5" customHeight="1">
      <c r="B182" s="7"/>
      <c r="C182" s="125" t="s">
        <v>115</v>
      </c>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J182" s="126"/>
      <c r="CK182" s="126"/>
      <c r="CL182" s="126"/>
      <c r="CM182" s="126"/>
      <c r="CN182" s="126"/>
      <c r="CO182" s="126"/>
      <c r="CP182" s="126"/>
      <c r="CQ182" s="126"/>
      <c r="CR182" s="126"/>
      <c r="CS182" s="126"/>
      <c r="CT182" s="126"/>
      <c r="CU182" s="126"/>
      <c r="CV182" s="126"/>
      <c r="CW182" s="126"/>
      <c r="CX182" s="126"/>
      <c r="CY182" s="126"/>
      <c r="CZ182" s="126"/>
      <c r="DA182" s="126"/>
      <c r="DB182" s="126"/>
      <c r="DC182" s="126"/>
      <c r="DD182" s="126"/>
      <c r="DE182" s="126"/>
      <c r="DF182" s="126"/>
      <c r="DG182" s="126"/>
      <c r="DH182" s="126"/>
      <c r="DI182" s="126"/>
      <c r="DJ182" s="126"/>
      <c r="DK182" s="126"/>
      <c r="DL182" s="126"/>
      <c r="DM182" s="126"/>
      <c r="DN182" s="126"/>
      <c r="DO182" s="126"/>
      <c r="DP182" s="126"/>
      <c r="DQ182" s="126"/>
      <c r="DR182" s="126"/>
      <c r="DS182" s="126"/>
      <c r="DT182" s="126"/>
      <c r="DU182" s="126"/>
      <c r="DV182" s="126"/>
      <c r="DW182" s="126"/>
      <c r="DX182" s="126"/>
      <c r="DY182" s="126"/>
      <c r="DZ182" s="126"/>
      <c r="EA182" s="126"/>
      <c r="EB182" s="126"/>
      <c r="EC182" s="126"/>
      <c r="ED182" s="126"/>
      <c r="EE182" s="126"/>
      <c r="EF182" s="126"/>
      <c r="EG182" s="126"/>
    </row>
    <row r="183" spans="1:140" ht="16.5" customHeight="1">
      <c r="B183" s="7"/>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7"/>
    </row>
    <row r="184" spans="1:140" ht="16.5" customHeight="1">
      <c r="A184" s="7"/>
      <c r="B184" s="7"/>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135"/>
      <c r="BY184" s="135"/>
      <c r="BZ184" s="135"/>
      <c r="CA184" s="3"/>
      <c r="CB184" s="136"/>
      <c r="CC184" s="137"/>
      <c r="CD184" s="137"/>
      <c r="CE184" s="137"/>
      <c r="CF184" s="137"/>
      <c r="CG184" s="137"/>
      <c r="CH184" s="137"/>
      <c r="CI184" s="137"/>
      <c r="CJ184" s="137"/>
      <c r="CK184" s="137"/>
      <c r="CL184" s="137"/>
      <c r="CM184" s="137"/>
      <c r="CN184" s="137"/>
      <c r="CO184" s="137"/>
      <c r="CP184" s="137"/>
      <c r="CQ184" s="137"/>
      <c r="CR184" s="137"/>
      <c r="CS184" s="137"/>
      <c r="CT184" s="137"/>
      <c r="CU184" s="137"/>
      <c r="CV184" s="137"/>
      <c r="CW184" s="137"/>
      <c r="CX184" s="137"/>
      <c r="CY184" s="137"/>
      <c r="CZ184" s="137"/>
      <c r="DA184" s="137"/>
      <c r="DB184" s="137"/>
      <c r="DC184" s="137"/>
      <c r="DD184" s="137"/>
      <c r="DE184" s="137"/>
      <c r="DF184" s="137"/>
      <c r="DG184" s="137"/>
      <c r="DH184" s="137"/>
      <c r="DI184" s="137"/>
      <c r="DJ184" s="137"/>
      <c r="DK184" s="137"/>
      <c r="DL184" s="137"/>
      <c r="DM184" s="137"/>
      <c r="DN184" s="137"/>
      <c r="DO184" s="137"/>
      <c r="DP184" s="137"/>
      <c r="DQ184" s="137"/>
      <c r="DR184" s="137"/>
      <c r="DS184" s="137"/>
      <c r="DT184" s="137"/>
      <c r="DU184" s="137"/>
      <c r="DV184" s="137"/>
      <c r="DW184" s="137"/>
      <c r="DX184" s="137"/>
      <c r="DY184" s="137"/>
      <c r="DZ184" s="137"/>
      <c r="EA184" s="137"/>
      <c r="EB184" s="137"/>
      <c r="EC184" s="137"/>
      <c r="ED184" s="137"/>
      <c r="EE184" s="137"/>
      <c r="EF184" s="137"/>
      <c r="EG184" s="137"/>
      <c r="EH184" s="137"/>
      <c r="EI184" s="137"/>
    </row>
    <row r="185" spans="1:140" ht="16.5" customHeight="1">
      <c r="A185" s="7"/>
      <c r="B185" s="7"/>
      <c r="C185" s="153" t="s">
        <v>119</v>
      </c>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3"/>
      <c r="CB185" s="154" t="s">
        <v>120</v>
      </c>
      <c r="CC185" s="155"/>
      <c r="CD185" s="155"/>
      <c r="CE185" s="155"/>
      <c r="CF185" s="155"/>
      <c r="CG185" s="155"/>
      <c r="CH185" s="155"/>
      <c r="CI185" s="155"/>
      <c r="CJ185" s="155"/>
      <c r="CK185" s="155"/>
      <c r="CL185" s="155"/>
      <c r="CM185" s="155"/>
      <c r="CN185" s="155"/>
      <c r="CO185" s="155"/>
      <c r="CP185" s="155"/>
      <c r="CQ185" s="155"/>
      <c r="CR185" s="155"/>
      <c r="CS185" s="155"/>
      <c r="CT185" s="155"/>
      <c r="CU185" s="155"/>
      <c r="CV185" s="155"/>
      <c r="CW185" s="155"/>
      <c r="CX185" s="155"/>
      <c r="CY185" s="155"/>
      <c r="CZ185" s="155"/>
      <c r="DA185" s="155"/>
      <c r="DB185" s="155"/>
      <c r="DC185" s="155"/>
      <c r="DD185" s="155"/>
      <c r="DE185" s="155"/>
      <c r="DF185" s="155"/>
      <c r="DG185" s="155"/>
      <c r="DH185" s="155"/>
      <c r="DI185" s="155"/>
      <c r="DJ185" s="155"/>
      <c r="DK185" s="155"/>
      <c r="DL185" s="155"/>
      <c r="DM185" s="155"/>
      <c r="DN185" s="155"/>
      <c r="DO185" s="155"/>
      <c r="DP185" s="155"/>
      <c r="DQ185" s="155"/>
      <c r="DR185" s="155"/>
      <c r="DS185" s="155"/>
      <c r="DT185" s="155"/>
      <c r="DU185" s="155"/>
      <c r="DV185" s="155"/>
      <c r="DW185" s="155"/>
      <c r="DX185" s="155"/>
      <c r="DY185" s="155"/>
      <c r="DZ185" s="155"/>
      <c r="EA185" s="155"/>
      <c r="EB185" s="155"/>
      <c r="EC185" s="155"/>
      <c r="ED185" s="155"/>
      <c r="EE185" s="155"/>
      <c r="EF185" s="155"/>
      <c r="EG185" s="155"/>
      <c r="EH185" s="155"/>
      <c r="EI185" s="155"/>
    </row>
    <row r="186" spans="1:140" s="32" customFormat="1" ht="16.5" customHeight="1">
      <c r="A186" s="34"/>
      <c r="E186" s="30" t="s">
        <v>0</v>
      </c>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33"/>
    </row>
    <row r="187" spans="1:140"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4"/>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row>
    <row r="188" spans="1:140"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row>
    <row r="189" spans="1:140"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EA189" s="1"/>
      <c r="EB189" s="1"/>
      <c r="EC189" s="1"/>
      <c r="ED189" s="1"/>
    </row>
    <row r="190" spans="1:140" ht="16.5" customHeight="1">
      <c r="AX190" s="259" t="str">
        <f>AX67</f>
        <v>First Nine Months 2012 | Private Equity</v>
      </c>
      <c r="AY190" s="259"/>
      <c r="AZ190" s="259"/>
      <c r="BA190" s="259"/>
      <c r="BB190" s="259"/>
      <c r="BC190" s="259"/>
      <c r="BD190" s="259"/>
      <c r="BE190" s="259"/>
      <c r="BF190" s="259"/>
      <c r="BG190" s="259"/>
      <c r="BH190" s="259"/>
      <c r="BI190" s="259"/>
      <c r="BJ190" s="259"/>
      <c r="BK190" s="259"/>
      <c r="BL190" s="259"/>
      <c r="BM190" s="259"/>
      <c r="BN190" s="259"/>
      <c r="BO190" s="259"/>
      <c r="BP190" s="259"/>
      <c r="BQ190" s="259"/>
      <c r="BR190" s="259"/>
      <c r="BS190" s="259"/>
      <c r="BT190" s="259"/>
      <c r="BU190" s="259"/>
      <c r="BV190" s="259"/>
      <c r="BW190" s="259"/>
      <c r="BX190" s="259"/>
      <c r="BY190" s="259"/>
      <c r="BZ190" s="259"/>
      <c r="CA190" s="259"/>
      <c r="CB190" s="259"/>
      <c r="CC190" s="259"/>
      <c r="CD190" s="259"/>
      <c r="CE190" s="259"/>
      <c r="CF190" s="259"/>
      <c r="CG190" s="259"/>
      <c r="CH190" s="259"/>
      <c r="CI190" s="259"/>
      <c r="CJ190" s="259"/>
      <c r="CK190" s="259"/>
      <c r="CL190" s="259"/>
      <c r="CM190" s="259"/>
      <c r="CN190" s="259"/>
      <c r="CO190" s="259"/>
      <c r="CP190" s="259"/>
      <c r="CQ190" s="259"/>
      <c r="CR190" s="259"/>
      <c r="CS190" s="259"/>
      <c r="CT190" s="259"/>
      <c r="CU190" s="259"/>
      <c r="CV190" s="259"/>
      <c r="CW190" s="259"/>
      <c r="CX190" s="259"/>
      <c r="CY190" s="259"/>
      <c r="CZ190" s="259"/>
      <c r="DA190" s="259"/>
      <c r="DB190" s="259"/>
      <c r="DC190" s="259"/>
      <c r="DD190" s="259"/>
      <c r="DE190" s="259"/>
      <c r="DF190" s="259"/>
      <c r="DG190" s="259"/>
      <c r="DH190" s="259"/>
      <c r="DI190" s="259"/>
      <c r="DJ190" s="259"/>
      <c r="DK190" s="259"/>
      <c r="DL190" s="259"/>
      <c r="DM190" s="259"/>
      <c r="DN190" s="259"/>
      <c r="DO190" s="259"/>
      <c r="DP190" s="259"/>
      <c r="DQ190" s="259"/>
      <c r="DR190" s="259"/>
      <c r="DS190" s="259"/>
      <c r="DT190" s="259"/>
      <c r="DU190" s="259"/>
      <c r="DV190" s="259"/>
      <c r="DW190" s="259"/>
      <c r="DX190" s="259"/>
      <c r="DY190" s="259"/>
      <c r="DZ190" s="259"/>
      <c r="EA190" s="259"/>
      <c r="EB190" s="259"/>
      <c r="EC190" s="259"/>
      <c r="ED190" s="259"/>
      <c r="EE190" s="259"/>
      <c r="EF190" s="259"/>
      <c r="EG190" s="259"/>
      <c r="EH190" s="259"/>
    </row>
    <row r="191" spans="1:140" ht="16.5" customHeight="1">
      <c r="AX191" s="259"/>
      <c r="AY191" s="259"/>
      <c r="AZ191" s="259"/>
      <c r="BA191" s="259"/>
      <c r="BB191" s="259"/>
      <c r="BC191" s="259"/>
      <c r="BD191" s="259"/>
      <c r="BE191" s="259"/>
      <c r="BF191" s="259"/>
      <c r="BG191" s="259"/>
      <c r="BH191" s="259"/>
      <c r="BI191" s="259"/>
      <c r="BJ191" s="259"/>
      <c r="BK191" s="259"/>
      <c r="BL191" s="259"/>
      <c r="BM191" s="259"/>
      <c r="BN191" s="259"/>
      <c r="BO191" s="259"/>
      <c r="BP191" s="259"/>
      <c r="BQ191" s="259"/>
      <c r="BR191" s="259"/>
      <c r="BS191" s="259"/>
      <c r="BT191" s="259"/>
      <c r="BU191" s="259"/>
      <c r="BV191" s="259"/>
      <c r="BW191" s="259"/>
      <c r="BX191" s="259"/>
      <c r="BY191" s="259"/>
      <c r="BZ191" s="259"/>
      <c r="CA191" s="259"/>
      <c r="CB191" s="259"/>
      <c r="CC191" s="259"/>
      <c r="CD191" s="259"/>
      <c r="CE191" s="259"/>
      <c r="CF191" s="259"/>
      <c r="CG191" s="259"/>
      <c r="CH191" s="259"/>
      <c r="CI191" s="259"/>
      <c r="CJ191" s="259"/>
      <c r="CK191" s="259"/>
      <c r="CL191" s="259"/>
      <c r="CM191" s="259"/>
      <c r="CN191" s="259"/>
      <c r="CO191" s="259"/>
      <c r="CP191" s="259"/>
      <c r="CQ191" s="259"/>
      <c r="CR191" s="259"/>
      <c r="CS191" s="259"/>
      <c r="CT191" s="259"/>
      <c r="CU191" s="259"/>
      <c r="CV191" s="259"/>
      <c r="CW191" s="259"/>
      <c r="CX191" s="259"/>
      <c r="CY191" s="259"/>
      <c r="CZ191" s="259"/>
      <c r="DA191" s="259"/>
      <c r="DB191" s="259"/>
      <c r="DC191" s="259"/>
      <c r="DD191" s="259"/>
      <c r="DE191" s="259"/>
      <c r="DF191" s="259"/>
      <c r="DG191" s="259"/>
      <c r="DH191" s="259"/>
      <c r="DI191" s="259"/>
      <c r="DJ191" s="259"/>
      <c r="DK191" s="259"/>
      <c r="DL191" s="259"/>
      <c r="DM191" s="259"/>
      <c r="DN191" s="259"/>
      <c r="DO191" s="259"/>
      <c r="DP191" s="259"/>
      <c r="DQ191" s="259"/>
      <c r="DR191" s="259"/>
      <c r="DS191" s="259"/>
      <c r="DT191" s="259"/>
      <c r="DU191" s="259"/>
      <c r="DV191" s="259"/>
      <c r="DW191" s="259"/>
      <c r="DX191" s="259"/>
      <c r="DY191" s="259"/>
      <c r="DZ191" s="259"/>
      <c r="EA191" s="259"/>
      <c r="EB191" s="259"/>
      <c r="EC191" s="259"/>
      <c r="ED191" s="259"/>
      <c r="EE191" s="259"/>
      <c r="EF191" s="259"/>
      <c r="EG191" s="259"/>
      <c r="EH191" s="259"/>
    </row>
    <row r="192" spans="1:140" ht="16.5" customHeight="1">
      <c r="AO192" s="151" t="s">
        <v>125</v>
      </c>
      <c r="AP192" s="151"/>
      <c r="AQ192" s="151"/>
      <c r="AR192" s="151"/>
      <c r="AS192" s="151"/>
      <c r="AT192" s="151"/>
      <c r="AU192" s="151"/>
      <c r="AV192" s="151"/>
      <c r="AW192" s="151"/>
      <c r="AX192" s="151"/>
      <c r="AY192" s="151"/>
      <c r="AZ192" s="151"/>
      <c r="BA192" s="151"/>
      <c r="BB192" s="151"/>
      <c r="BC192" s="151"/>
      <c r="BD192" s="151"/>
      <c r="BE192" s="151"/>
      <c r="BF192" s="151"/>
      <c r="BG192" s="151"/>
      <c r="BH192" s="151"/>
      <c r="BI192" s="151"/>
      <c r="BJ192" s="151"/>
      <c r="BK192" s="151"/>
      <c r="BL192" s="151"/>
      <c r="BM192" s="151"/>
      <c r="BN192" s="151"/>
      <c r="BO192" s="151"/>
      <c r="BP192" s="151"/>
      <c r="BQ192" s="151"/>
      <c r="BR192" s="151"/>
      <c r="BS192" s="151"/>
      <c r="BT192" s="151"/>
      <c r="BU192" s="151"/>
      <c r="BV192" s="151"/>
      <c r="BW192" s="151"/>
      <c r="BX192" s="151"/>
      <c r="BY192" s="151"/>
      <c r="BZ192" s="151"/>
      <c r="CA192" s="151"/>
      <c r="CB192" s="151"/>
      <c r="CC192" s="151"/>
      <c r="CD192" s="151"/>
      <c r="CE192" s="151"/>
      <c r="CF192" s="151"/>
      <c r="CG192" s="151"/>
      <c r="CH192" s="151"/>
      <c r="CI192" s="151"/>
      <c r="CJ192" s="151"/>
      <c r="CK192" s="151"/>
      <c r="CL192" s="151"/>
      <c r="CM192" s="151"/>
      <c r="CN192" s="151"/>
      <c r="CO192" s="151"/>
      <c r="CP192" s="151"/>
      <c r="CQ192" s="151"/>
      <c r="CR192" s="151"/>
      <c r="CS192" s="151"/>
      <c r="CT192" s="151"/>
      <c r="CU192" s="151"/>
      <c r="CV192" s="151"/>
      <c r="CW192" s="151"/>
      <c r="CX192" s="151"/>
      <c r="CY192" s="151"/>
      <c r="CZ192" s="151"/>
      <c r="DA192" s="151"/>
      <c r="DB192" s="151"/>
      <c r="DC192" s="151"/>
      <c r="DD192" s="151"/>
      <c r="DE192" s="151"/>
      <c r="DF192" s="151"/>
      <c r="DG192" s="151"/>
      <c r="DH192" s="151"/>
      <c r="DI192" s="151"/>
      <c r="DJ192" s="151"/>
      <c r="DK192" s="151"/>
      <c r="DL192" s="151"/>
      <c r="DM192" s="151"/>
      <c r="DN192" s="151"/>
      <c r="DO192" s="151"/>
      <c r="DP192" s="151"/>
      <c r="DQ192" s="151"/>
      <c r="DR192" s="151"/>
      <c r="DS192" s="151"/>
      <c r="DT192" s="151"/>
      <c r="DU192" s="151"/>
      <c r="DV192" s="151"/>
      <c r="DW192" s="151"/>
      <c r="DX192" s="151"/>
      <c r="DY192" s="151"/>
      <c r="DZ192" s="151"/>
      <c r="EA192" s="151"/>
      <c r="EB192" s="151"/>
      <c r="EC192" s="151"/>
      <c r="ED192" s="151"/>
      <c r="EE192" s="151"/>
      <c r="EF192" s="151"/>
      <c r="EG192" s="151"/>
      <c r="EH192" s="151"/>
      <c r="EI192" s="151"/>
      <c r="EJ192" s="151"/>
    </row>
    <row r="193" spans="1:153" ht="16.5" customHeight="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c r="BI193" s="151"/>
      <c r="BJ193" s="151"/>
      <c r="BK193" s="151"/>
      <c r="BL193" s="151"/>
      <c r="BM193" s="151"/>
      <c r="BN193" s="151"/>
      <c r="BO193" s="151"/>
      <c r="BP193" s="151"/>
      <c r="BQ193" s="151"/>
      <c r="BR193" s="151"/>
      <c r="BS193" s="151"/>
      <c r="BT193" s="151"/>
      <c r="BU193" s="151"/>
      <c r="BV193" s="151"/>
      <c r="BW193" s="151"/>
      <c r="BX193" s="151"/>
      <c r="BY193" s="151"/>
      <c r="BZ193" s="151"/>
      <c r="CA193" s="151"/>
      <c r="CB193" s="151"/>
      <c r="CC193" s="151"/>
      <c r="CD193" s="151"/>
      <c r="CE193" s="151"/>
      <c r="CF193" s="151"/>
      <c r="CG193" s="151"/>
      <c r="CH193" s="151"/>
      <c r="CI193" s="151"/>
      <c r="CJ193" s="151"/>
      <c r="CK193" s="151"/>
      <c r="CL193" s="151"/>
      <c r="CM193" s="151"/>
      <c r="CN193" s="151"/>
      <c r="CO193" s="151"/>
      <c r="CP193" s="151"/>
      <c r="CQ193" s="151"/>
      <c r="CR193" s="151"/>
      <c r="CS193" s="151"/>
      <c r="CT193" s="151"/>
      <c r="CU193" s="151"/>
      <c r="CV193" s="151"/>
      <c r="CW193" s="151"/>
      <c r="CX193" s="151"/>
      <c r="CY193" s="151"/>
      <c r="CZ193" s="151"/>
      <c r="DA193" s="151"/>
      <c r="DB193" s="151"/>
      <c r="DC193" s="151"/>
      <c r="DD193" s="151"/>
      <c r="DE193" s="151"/>
      <c r="DF193" s="151"/>
      <c r="DG193" s="151"/>
      <c r="DH193" s="151"/>
      <c r="DI193" s="151"/>
      <c r="DJ193" s="151"/>
      <c r="DK193" s="151"/>
      <c r="DL193" s="151"/>
      <c r="DM193" s="151"/>
      <c r="DN193" s="151"/>
      <c r="DO193" s="151"/>
      <c r="DP193" s="151"/>
      <c r="DQ193" s="151"/>
      <c r="DR193" s="151"/>
      <c r="DS193" s="151"/>
      <c r="DT193" s="151"/>
      <c r="DU193" s="151"/>
      <c r="DV193" s="151"/>
      <c r="DW193" s="151"/>
      <c r="DX193" s="151"/>
      <c r="DY193" s="151"/>
      <c r="DZ193" s="151"/>
      <c r="EA193" s="151"/>
      <c r="EB193" s="151"/>
      <c r="EC193" s="151"/>
      <c r="ED193" s="151"/>
      <c r="EE193" s="151"/>
      <c r="EF193" s="151"/>
      <c r="EG193" s="151"/>
      <c r="EH193" s="151"/>
      <c r="EI193" s="151"/>
      <c r="EJ193" s="151"/>
    </row>
    <row r="194" spans="1:153" ht="16.5" customHeight="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c r="BI194" s="151"/>
      <c r="BJ194" s="151"/>
      <c r="BK194" s="151"/>
      <c r="BL194" s="151"/>
      <c r="BM194" s="151"/>
      <c r="BN194" s="151"/>
      <c r="BO194" s="151"/>
      <c r="BP194" s="151"/>
      <c r="BQ194" s="151"/>
      <c r="BR194" s="151"/>
      <c r="BS194" s="151"/>
      <c r="BT194" s="151"/>
      <c r="BU194" s="151"/>
      <c r="BV194" s="151"/>
      <c r="BW194" s="151"/>
      <c r="BX194" s="151"/>
      <c r="BY194" s="151"/>
      <c r="BZ194" s="151"/>
      <c r="CA194" s="151"/>
      <c r="CB194" s="151"/>
      <c r="CC194" s="151"/>
      <c r="CD194" s="151"/>
      <c r="CE194" s="151"/>
      <c r="CF194" s="151"/>
      <c r="CG194" s="151"/>
      <c r="CH194" s="151"/>
      <c r="CI194" s="151"/>
      <c r="CJ194" s="151"/>
      <c r="CK194" s="151"/>
      <c r="CL194" s="151"/>
      <c r="CM194" s="151"/>
      <c r="CN194" s="151"/>
      <c r="CO194" s="151"/>
      <c r="CP194" s="151"/>
      <c r="CQ194" s="151"/>
      <c r="CR194" s="151"/>
      <c r="CS194" s="151"/>
      <c r="CT194" s="151"/>
      <c r="CU194" s="151"/>
      <c r="CV194" s="151"/>
      <c r="CW194" s="151"/>
      <c r="CX194" s="151"/>
      <c r="CY194" s="151"/>
      <c r="CZ194" s="151"/>
      <c r="DA194" s="151"/>
      <c r="DB194" s="151"/>
      <c r="DC194" s="151"/>
      <c r="DD194" s="151"/>
      <c r="DE194" s="151"/>
      <c r="DF194" s="151"/>
      <c r="DG194" s="151"/>
      <c r="DH194" s="151"/>
      <c r="DI194" s="151"/>
      <c r="DJ194" s="151"/>
      <c r="DK194" s="151"/>
      <c r="DL194" s="151"/>
      <c r="DM194" s="151"/>
      <c r="DN194" s="151"/>
      <c r="DO194" s="151"/>
      <c r="DP194" s="151"/>
      <c r="DQ194" s="151"/>
      <c r="DR194" s="151"/>
      <c r="DS194" s="151"/>
      <c r="DT194" s="151"/>
      <c r="DU194" s="151"/>
      <c r="DV194" s="151"/>
      <c r="DW194" s="151"/>
      <c r="DX194" s="151"/>
      <c r="DY194" s="151"/>
      <c r="DZ194" s="151"/>
      <c r="EA194" s="151"/>
      <c r="EB194" s="151"/>
      <c r="EC194" s="151"/>
      <c r="ED194" s="151"/>
      <c r="EE194" s="151"/>
      <c r="EF194" s="151"/>
      <c r="EG194" s="151"/>
      <c r="EH194" s="151"/>
      <c r="EI194" s="151"/>
      <c r="EJ194" s="151"/>
    </row>
    <row r="195" spans="1:153" ht="16.5" customHeight="1">
      <c r="A195" s="7"/>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EA195" s="1"/>
      <c r="EB195" s="1"/>
      <c r="EC195" s="1"/>
      <c r="ED195" s="1"/>
    </row>
    <row r="196" spans="1:153" ht="16.5" customHeight="1">
      <c r="C196" s="255" t="s">
        <v>9</v>
      </c>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c r="CF196" s="255"/>
      <c r="CG196" s="255"/>
      <c r="CH196" s="255"/>
      <c r="CI196" s="255"/>
      <c r="CJ196" s="255"/>
      <c r="CK196" s="255"/>
      <c r="CL196" s="255"/>
      <c r="CM196" s="255"/>
      <c r="CN196" s="255"/>
      <c r="CO196" s="255"/>
      <c r="CP196" s="255"/>
      <c r="CQ196" s="255"/>
      <c r="CR196" s="255"/>
      <c r="CS196" s="255"/>
    </row>
    <row r="197" spans="1:153" ht="16.5" customHeight="1">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c r="CF197" s="255"/>
      <c r="CG197" s="255"/>
      <c r="CH197" s="255"/>
      <c r="CI197" s="255"/>
      <c r="CJ197" s="255"/>
      <c r="CK197" s="255"/>
      <c r="CL197" s="255"/>
      <c r="CM197" s="255"/>
      <c r="CN197" s="255"/>
      <c r="CO197" s="255"/>
      <c r="CP197" s="255"/>
      <c r="CQ197" s="255"/>
      <c r="CR197" s="255"/>
      <c r="CS197" s="255"/>
      <c r="EE197" s="7"/>
      <c r="EF197" s="7"/>
      <c r="EG197" s="7"/>
      <c r="EH197" s="7"/>
      <c r="EI197" s="7"/>
      <c r="EJ197" s="7"/>
    </row>
    <row r="198" spans="1:153" ht="16.5" customHeight="1">
      <c r="A198" s="8"/>
      <c r="B198" s="2"/>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56"/>
      <c r="AH198" s="256"/>
      <c r="AI198" s="256"/>
      <c r="AJ198" s="256"/>
      <c r="AK198" s="256"/>
      <c r="AL198" s="256"/>
      <c r="AM198" s="256"/>
      <c r="AN198" s="256"/>
      <c r="AO198" s="256"/>
      <c r="AP198" s="256"/>
      <c r="AQ198" s="256"/>
      <c r="AR198" s="256"/>
      <c r="AS198" s="256"/>
      <c r="AT198" s="256"/>
      <c r="AU198" s="256"/>
      <c r="AV198" s="256"/>
      <c r="AW198" s="256"/>
      <c r="AX198" s="256"/>
      <c r="AY198" s="256"/>
      <c r="AZ198" s="256"/>
      <c r="BA198" s="256"/>
      <c r="BB198" s="256"/>
      <c r="BC198" s="256"/>
      <c r="BD198" s="256"/>
      <c r="BE198" s="256"/>
      <c r="BF198" s="256"/>
      <c r="BG198" s="256"/>
      <c r="BH198" s="256"/>
      <c r="BI198" s="256"/>
      <c r="BJ198" s="256"/>
      <c r="BK198" s="256"/>
      <c r="BL198" s="256"/>
      <c r="BM198" s="256"/>
      <c r="BN198" s="256"/>
      <c r="BO198" s="256"/>
      <c r="BP198" s="256"/>
      <c r="BQ198" s="256"/>
      <c r="BR198" s="256"/>
      <c r="BS198" s="256"/>
      <c r="BT198" s="256"/>
      <c r="BU198" s="256"/>
      <c r="BV198" s="256"/>
      <c r="BW198" s="256"/>
      <c r="BX198" s="256"/>
      <c r="BY198" s="256"/>
      <c r="BZ198" s="256"/>
      <c r="CA198" s="256"/>
      <c r="CB198" s="256"/>
      <c r="CC198" s="256"/>
      <c r="CD198" s="256"/>
      <c r="CE198" s="256"/>
      <c r="CF198" s="256"/>
      <c r="CG198" s="256"/>
      <c r="CH198" s="256"/>
      <c r="CI198" s="256"/>
      <c r="CJ198" s="256"/>
      <c r="CK198" s="256"/>
      <c r="CL198" s="256"/>
      <c r="CM198" s="256"/>
      <c r="CN198" s="256"/>
      <c r="CO198" s="256"/>
      <c r="CP198" s="256"/>
      <c r="CQ198" s="256"/>
      <c r="CR198" s="256"/>
      <c r="CS198" s="256"/>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row>
    <row r="199" spans="1:153" ht="16.5" customHeight="1">
      <c r="A199" s="7"/>
      <c r="C199" s="250" t="s">
        <v>24</v>
      </c>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c r="CF199" s="250"/>
      <c r="CG199" s="250"/>
      <c r="CH199" s="250"/>
      <c r="CI199" s="250"/>
      <c r="CJ199" s="250"/>
      <c r="CK199" s="250"/>
      <c r="CL199" s="250"/>
      <c r="CM199" s="250"/>
      <c r="CN199" s="250"/>
      <c r="CO199" s="250"/>
      <c r="CP199" s="250"/>
      <c r="CQ199" s="250"/>
      <c r="CR199" s="250"/>
      <c r="CS199" s="250"/>
    </row>
    <row r="200" spans="1:153" ht="16.5" customHeight="1">
      <c r="A200" s="10"/>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c r="AO200" s="251"/>
      <c r="AP200" s="251"/>
      <c r="AQ200" s="251"/>
      <c r="AR200" s="251"/>
      <c r="AS200" s="251"/>
      <c r="AT200" s="251"/>
      <c r="AU200" s="251"/>
      <c r="AV200" s="251"/>
      <c r="AW200" s="251"/>
      <c r="AX200" s="251"/>
      <c r="AY200" s="251"/>
      <c r="AZ200" s="251"/>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c r="BW200" s="251"/>
      <c r="BX200" s="251"/>
      <c r="BY200" s="251"/>
      <c r="BZ200" s="251"/>
      <c r="CA200" s="251"/>
      <c r="CB200" s="251"/>
      <c r="CC200" s="251"/>
      <c r="CD200" s="251"/>
      <c r="CE200" s="251"/>
      <c r="CF200" s="251"/>
      <c r="CG200" s="251"/>
      <c r="CH200" s="251"/>
      <c r="CI200" s="251"/>
      <c r="CJ200" s="251"/>
      <c r="CK200" s="251"/>
      <c r="CL200" s="251"/>
      <c r="CM200" s="251"/>
      <c r="CN200" s="251"/>
      <c r="CO200" s="251"/>
      <c r="CP200" s="251"/>
      <c r="CQ200" s="251"/>
      <c r="CR200" s="251"/>
      <c r="CS200" s="251"/>
      <c r="ED200" s="19"/>
      <c r="EE200" s="19"/>
      <c r="EF200" s="19"/>
      <c r="EG200" s="19"/>
      <c r="EH200" s="19"/>
      <c r="EI200" s="19"/>
      <c r="EJ200" s="19"/>
      <c r="EK200" s="19"/>
      <c r="EL200" s="19"/>
      <c r="EM200" s="19"/>
      <c r="EN200" s="19"/>
      <c r="EO200" s="19"/>
      <c r="EP200" s="19"/>
      <c r="EQ200" s="19"/>
      <c r="ER200" s="19"/>
      <c r="ES200" s="19"/>
      <c r="ET200" s="19"/>
      <c r="EU200" s="19"/>
      <c r="EV200" s="19"/>
      <c r="EW200" s="19"/>
    </row>
    <row r="201" spans="1:153" ht="16.5" customHeight="1">
      <c r="A201" s="7"/>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c r="AN201" s="251"/>
      <c r="AO201" s="251"/>
      <c r="AP201" s="251"/>
      <c r="AQ201" s="251"/>
      <c r="AR201" s="251"/>
      <c r="AS201" s="251"/>
      <c r="AT201" s="251"/>
      <c r="AU201" s="251"/>
      <c r="AV201" s="251"/>
      <c r="AW201" s="251"/>
      <c r="AX201" s="251"/>
      <c r="AY201" s="251"/>
      <c r="AZ201" s="251"/>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c r="BW201" s="251"/>
      <c r="BX201" s="251"/>
      <c r="BY201" s="251"/>
      <c r="BZ201" s="251"/>
      <c r="CA201" s="251"/>
      <c r="CB201" s="251"/>
      <c r="CC201" s="251"/>
      <c r="CD201" s="251"/>
      <c r="CE201" s="251"/>
      <c r="CF201" s="251"/>
      <c r="CG201" s="251"/>
      <c r="CH201" s="251"/>
      <c r="CI201" s="251"/>
      <c r="CJ201" s="251"/>
      <c r="CK201" s="251"/>
      <c r="CL201" s="251"/>
      <c r="CM201" s="251"/>
      <c r="CN201" s="251"/>
      <c r="CO201" s="251"/>
      <c r="CP201" s="251"/>
      <c r="CQ201" s="251"/>
      <c r="CR201" s="251"/>
      <c r="CS201" s="251"/>
      <c r="ED201" s="19"/>
    </row>
    <row r="202" spans="1:153" ht="16.5" customHeight="1">
      <c r="A202" s="7"/>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c r="AN202" s="251"/>
      <c r="AO202" s="251"/>
      <c r="AP202" s="251"/>
      <c r="AQ202" s="251"/>
      <c r="AR202" s="251"/>
      <c r="AS202" s="251"/>
      <c r="AT202" s="251"/>
      <c r="AU202" s="251"/>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c r="BW202" s="251"/>
      <c r="BX202" s="251"/>
      <c r="BY202" s="251"/>
      <c r="BZ202" s="251"/>
      <c r="CA202" s="251"/>
      <c r="CB202" s="251"/>
      <c r="CC202" s="251"/>
      <c r="CD202" s="251"/>
      <c r="CE202" s="251"/>
      <c r="CF202" s="251"/>
      <c r="CG202" s="251"/>
      <c r="CH202" s="251"/>
      <c r="CI202" s="251"/>
      <c r="CJ202" s="251"/>
      <c r="CK202" s="251"/>
      <c r="CL202" s="251"/>
      <c r="CM202" s="251"/>
      <c r="CN202" s="251"/>
      <c r="CO202" s="251"/>
      <c r="CP202" s="251"/>
      <c r="CQ202" s="251"/>
      <c r="CR202" s="251"/>
      <c r="CS202" s="251"/>
      <c r="ED202" s="20"/>
    </row>
    <row r="203" spans="1:153" ht="16.5" customHeight="1">
      <c r="A203" s="11"/>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c r="AN203" s="251"/>
      <c r="AO203" s="251"/>
      <c r="AP203" s="251"/>
      <c r="AQ203" s="251"/>
      <c r="AR203" s="251"/>
      <c r="AS203" s="251"/>
      <c r="AT203" s="251"/>
      <c r="AU203" s="251"/>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251"/>
      <c r="BU203" s="251"/>
      <c r="BV203" s="251"/>
      <c r="BW203" s="251"/>
      <c r="BX203" s="251"/>
      <c r="BY203" s="251"/>
      <c r="BZ203" s="251"/>
      <c r="CA203" s="251"/>
      <c r="CB203" s="251"/>
      <c r="CC203" s="251"/>
      <c r="CD203" s="251"/>
      <c r="CE203" s="251"/>
      <c r="CF203" s="251"/>
      <c r="CG203" s="251"/>
      <c r="CH203" s="251"/>
      <c r="CI203" s="251"/>
      <c r="CJ203" s="251"/>
      <c r="CK203" s="251"/>
      <c r="CL203" s="251"/>
      <c r="CM203" s="251"/>
      <c r="CN203" s="251"/>
      <c r="CO203" s="251"/>
      <c r="CP203" s="251"/>
      <c r="CQ203" s="251"/>
      <c r="CR203" s="251"/>
      <c r="CS203" s="251"/>
      <c r="ED203" s="20"/>
      <c r="EE203" s="20"/>
      <c r="EF203" s="20"/>
      <c r="EG203" s="20"/>
      <c r="EH203" s="20"/>
      <c r="EI203" s="20"/>
      <c r="EJ203" s="20"/>
      <c r="EK203" s="20"/>
    </row>
    <row r="204" spans="1:153" ht="16.5" customHeight="1">
      <c r="A204" s="11"/>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c r="AL204" s="251"/>
      <c r="AM204" s="251"/>
      <c r="AN204" s="251"/>
      <c r="AO204" s="251"/>
      <c r="AP204" s="251"/>
      <c r="AQ204" s="251"/>
      <c r="AR204" s="251"/>
      <c r="AS204" s="251"/>
      <c r="AT204" s="251"/>
      <c r="AU204" s="251"/>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251"/>
      <c r="BU204" s="251"/>
      <c r="BV204" s="251"/>
      <c r="BW204" s="251"/>
      <c r="BX204" s="251"/>
      <c r="BY204" s="251"/>
      <c r="BZ204" s="251"/>
      <c r="CA204" s="251"/>
      <c r="CB204" s="251"/>
      <c r="CC204" s="251"/>
      <c r="CD204" s="251"/>
      <c r="CE204" s="251"/>
      <c r="CF204" s="251"/>
      <c r="CG204" s="251"/>
      <c r="CH204" s="251"/>
      <c r="CI204" s="251"/>
      <c r="CJ204" s="251"/>
      <c r="CK204" s="251"/>
      <c r="CL204" s="251"/>
      <c r="CM204" s="251"/>
      <c r="CN204" s="251"/>
      <c r="CO204" s="251"/>
      <c r="CP204" s="251"/>
      <c r="CQ204" s="251"/>
      <c r="CR204" s="251"/>
      <c r="CS204" s="251"/>
      <c r="ED204" s="20"/>
      <c r="EE204" s="20"/>
      <c r="EF204" s="20"/>
      <c r="EG204" s="20"/>
      <c r="EH204" s="20"/>
      <c r="EI204" s="20"/>
      <c r="EJ204" s="20"/>
      <c r="EK204" s="20"/>
    </row>
    <row r="205" spans="1:153" s="14" customFormat="1" ht="16.5" customHeight="1">
      <c r="A205" s="11"/>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c r="AN205" s="251"/>
      <c r="AO205" s="251"/>
      <c r="AP205" s="251"/>
      <c r="AQ205" s="251"/>
      <c r="AR205" s="251"/>
      <c r="AS205" s="251"/>
      <c r="AT205" s="251"/>
      <c r="AU205" s="251"/>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251"/>
      <c r="BU205" s="251"/>
      <c r="BV205" s="251"/>
      <c r="BW205" s="251"/>
      <c r="BX205" s="251"/>
      <c r="BY205" s="251"/>
      <c r="BZ205" s="251"/>
      <c r="CA205" s="251"/>
      <c r="CB205" s="251"/>
      <c r="CC205" s="251"/>
      <c r="CD205" s="251"/>
      <c r="CE205" s="251"/>
      <c r="CF205" s="251"/>
      <c r="CG205" s="251"/>
      <c r="CH205" s="251"/>
      <c r="CI205" s="251"/>
      <c r="CJ205" s="251"/>
      <c r="CK205" s="251"/>
      <c r="CL205" s="251"/>
      <c r="CM205" s="251"/>
      <c r="CN205" s="251"/>
      <c r="CO205" s="251"/>
      <c r="CP205" s="251"/>
      <c r="CQ205" s="251"/>
      <c r="CR205" s="251"/>
      <c r="CS205" s="251"/>
      <c r="ED205" s="20"/>
      <c r="EE205" s="20"/>
      <c r="EF205" s="20"/>
      <c r="EG205" s="20"/>
      <c r="EH205" s="20"/>
      <c r="EI205" s="20"/>
      <c r="EJ205" s="20"/>
      <c r="EK205" s="20"/>
    </row>
    <row r="206" spans="1:153" ht="15.75" customHeight="1">
      <c r="A206" s="1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c r="AN206" s="251"/>
      <c r="AO206" s="251"/>
      <c r="AP206" s="251"/>
      <c r="AQ206" s="251"/>
      <c r="AR206" s="251"/>
      <c r="AS206" s="251"/>
      <c r="AT206" s="251"/>
      <c r="AU206" s="251"/>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BY206" s="251"/>
      <c r="BZ206" s="251"/>
      <c r="CA206" s="251"/>
      <c r="CB206" s="251"/>
      <c r="CC206" s="251"/>
      <c r="CD206" s="251"/>
      <c r="CE206" s="251"/>
      <c r="CF206" s="251"/>
      <c r="CG206" s="251"/>
      <c r="CH206" s="251"/>
      <c r="CI206" s="251"/>
      <c r="CJ206" s="251"/>
      <c r="CK206" s="251"/>
      <c r="CL206" s="251"/>
      <c r="CM206" s="251"/>
      <c r="CN206" s="251"/>
      <c r="CO206" s="251"/>
      <c r="CP206" s="251"/>
      <c r="CQ206" s="251"/>
      <c r="CR206" s="251"/>
      <c r="CS206" s="251"/>
    </row>
    <row r="207" spans="1:153" ht="16.5" customHeight="1">
      <c r="A207" s="12"/>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c r="AN207" s="251"/>
      <c r="AO207" s="251"/>
      <c r="AP207" s="251"/>
      <c r="AQ207" s="251"/>
      <c r="AR207" s="251"/>
      <c r="AS207" s="251"/>
      <c r="AT207" s="251"/>
      <c r="AU207" s="251"/>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251"/>
      <c r="BU207" s="251"/>
      <c r="BV207" s="251"/>
      <c r="BW207" s="251"/>
      <c r="BX207" s="251"/>
      <c r="BY207" s="251"/>
      <c r="BZ207" s="251"/>
      <c r="CA207" s="251"/>
      <c r="CB207" s="251"/>
      <c r="CC207" s="251"/>
      <c r="CD207" s="251"/>
      <c r="CE207" s="251"/>
      <c r="CF207" s="251"/>
      <c r="CG207" s="251"/>
      <c r="CH207" s="251"/>
      <c r="CI207" s="251"/>
      <c r="CJ207" s="251"/>
      <c r="CK207" s="251"/>
      <c r="CL207" s="251"/>
      <c r="CM207" s="251"/>
      <c r="CN207" s="251"/>
      <c r="CO207" s="251"/>
      <c r="CP207" s="251"/>
      <c r="CQ207" s="251"/>
      <c r="CR207" s="251"/>
      <c r="CS207" s="251"/>
      <c r="ED207" s="21"/>
    </row>
    <row r="208" spans="1:153" ht="16.5" customHeight="1">
      <c r="A208" s="12"/>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c r="AN208" s="251"/>
      <c r="AO208" s="251"/>
      <c r="AP208" s="251"/>
      <c r="AQ208" s="251"/>
      <c r="AR208" s="251"/>
      <c r="AS208" s="251"/>
      <c r="AT208" s="251"/>
      <c r="AU208" s="251"/>
      <c r="AV208" s="251"/>
      <c r="AW208" s="251"/>
      <c r="AX208" s="251"/>
      <c r="AY208" s="251"/>
      <c r="AZ208" s="251"/>
      <c r="BA208" s="251"/>
      <c r="BB208" s="251"/>
      <c r="BC208" s="251"/>
      <c r="BD208" s="251"/>
      <c r="BE208" s="251"/>
      <c r="BF208" s="251"/>
      <c r="BG208" s="251"/>
      <c r="BH208" s="251"/>
      <c r="BI208" s="251"/>
      <c r="BJ208" s="251"/>
      <c r="BK208" s="251"/>
      <c r="BL208" s="251"/>
      <c r="BM208" s="251"/>
      <c r="BN208" s="251"/>
      <c r="BO208" s="251"/>
      <c r="BP208" s="251"/>
      <c r="BQ208" s="251"/>
      <c r="BR208" s="251"/>
      <c r="BS208" s="251"/>
      <c r="BT208" s="251"/>
      <c r="BU208" s="251"/>
      <c r="BV208" s="251"/>
      <c r="BW208" s="251"/>
      <c r="BX208" s="251"/>
      <c r="BY208" s="251"/>
      <c r="BZ208" s="251"/>
      <c r="CA208" s="251"/>
      <c r="CB208" s="251"/>
      <c r="CC208" s="251"/>
      <c r="CD208" s="251"/>
      <c r="CE208" s="251"/>
      <c r="CF208" s="251"/>
      <c r="CG208" s="251"/>
      <c r="CH208" s="251"/>
      <c r="CI208" s="251"/>
      <c r="CJ208" s="251"/>
      <c r="CK208" s="251"/>
      <c r="CL208" s="251"/>
      <c r="CM208" s="251"/>
      <c r="CN208" s="251"/>
      <c r="CO208" s="251"/>
      <c r="CP208" s="251"/>
      <c r="CQ208" s="251"/>
      <c r="CR208" s="251"/>
      <c r="CS208" s="251"/>
      <c r="ED208" s="21"/>
    </row>
    <row r="209" spans="1:97" ht="16.5" customHeight="1">
      <c r="A209" s="12"/>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c r="AG209" s="251"/>
      <c r="AH209" s="251"/>
      <c r="AI209" s="251"/>
      <c r="AJ209" s="251"/>
      <c r="AK209" s="251"/>
      <c r="AL209" s="251"/>
      <c r="AM209" s="251"/>
      <c r="AN209" s="251"/>
      <c r="AO209" s="251"/>
      <c r="AP209" s="251"/>
      <c r="AQ209" s="251"/>
      <c r="AR209" s="251"/>
      <c r="AS209" s="251"/>
      <c r="AT209" s="251"/>
      <c r="AU209" s="251"/>
      <c r="AV209" s="251"/>
      <c r="AW209" s="251"/>
      <c r="AX209" s="251"/>
      <c r="AY209" s="251"/>
      <c r="AZ209" s="251"/>
      <c r="BA209" s="251"/>
      <c r="BB209" s="251"/>
      <c r="BC209" s="251"/>
      <c r="BD209" s="251"/>
      <c r="BE209" s="251"/>
      <c r="BF209" s="251"/>
      <c r="BG209" s="251"/>
      <c r="BH209" s="251"/>
      <c r="BI209" s="251"/>
      <c r="BJ209" s="251"/>
      <c r="BK209" s="251"/>
      <c r="BL209" s="251"/>
      <c r="BM209" s="251"/>
      <c r="BN209" s="251"/>
      <c r="BO209" s="251"/>
      <c r="BP209" s="251"/>
      <c r="BQ209" s="251"/>
      <c r="BR209" s="251"/>
      <c r="BS209" s="251"/>
      <c r="BT209" s="251"/>
      <c r="BU209" s="251"/>
      <c r="BV209" s="251"/>
      <c r="BW209" s="251"/>
      <c r="BX209" s="251"/>
      <c r="BY209" s="251"/>
      <c r="BZ209" s="251"/>
      <c r="CA209" s="251"/>
      <c r="CB209" s="251"/>
      <c r="CC209" s="251"/>
      <c r="CD209" s="251"/>
      <c r="CE209" s="251"/>
      <c r="CF209" s="251"/>
      <c r="CG209" s="251"/>
      <c r="CH209" s="251"/>
      <c r="CI209" s="251"/>
      <c r="CJ209" s="251"/>
      <c r="CK209" s="251"/>
      <c r="CL209" s="251"/>
      <c r="CM209" s="251"/>
      <c r="CN209" s="251"/>
      <c r="CO209" s="251"/>
      <c r="CP209" s="251"/>
      <c r="CQ209" s="251"/>
      <c r="CR209" s="251"/>
      <c r="CS209" s="251"/>
    </row>
    <row r="210" spans="1:97" ht="16.5" customHeight="1">
      <c r="A210" s="12"/>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c r="AN210" s="251"/>
      <c r="AO210" s="251"/>
      <c r="AP210" s="251"/>
      <c r="AQ210" s="251"/>
      <c r="AR210" s="251"/>
      <c r="AS210" s="251"/>
      <c r="AT210" s="251"/>
      <c r="AU210" s="251"/>
      <c r="AV210" s="251"/>
      <c r="AW210" s="251"/>
      <c r="AX210" s="251"/>
      <c r="AY210" s="251"/>
      <c r="AZ210" s="251"/>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c r="BW210" s="251"/>
      <c r="BX210" s="251"/>
      <c r="BY210" s="251"/>
      <c r="BZ210" s="251"/>
      <c r="CA210" s="251"/>
      <c r="CB210" s="251"/>
      <c r="CC210" s="251"/>
      <c r="CD210" s="251"/>
      <c r="CE210" s="251"/>
      <c r="CF210" s="251"/>
      <c r="CG210" s="251"/>
      <c r="CH210" s="251"/>
      <c r="CI210" s="251"/>
      <c r="CJ210" s="251"/>
      <c r="CK210" s="251"/>
      <c r="CL210" s="251"/>
      <c r="CM210" s="251"/>
      <c r="CN210" s="251"/>
      <c r="CO210" s="251"/>
      <c r="CP210" s="251"/>
      <c r="CQ210" s="251"/>
      <c r="CR210" s="251"/>
      <c r="CS210" s="251"/>
    </row>
    <row r="211" spans="1:97" ht="16.5" customHeight="1">
      <c r="A211" s="12"/>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c r="AN211" s="251"/>
      <c r="AO211" s="251"/>
      <c r="AP211" s="251"/>
      <c r="AQ211" s="251"/>
      <c r="AR211" s="251"/>
      <c r="AS211" s="251"/>
      <c r="AT211" s="251"/>
      <c r="AU211" s="251"/>
      <c r="AV211" s="251"/>
      <c r="AW211" s="251"/>
      <c r="AX211" s="251"/>
      <c r="AY211" s="251"/>
      <c r="AZ211" s="251"/>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c r="BW211" s="251"/>
      <c r="BX211" s="251"/>
      <c r="BY211" s="251"/>
      <c r="BZ211" s="251"/>
      <c r="CA211" s="251"/>
      <c r="CB211" s="251"/>
      <c r="CC211" s="251"/>
      <c r="CD211" s="251"/>
      <c r="CE211" s="251"/>
      <c r="CF211" s="251"/>
      <c r="CG211" s="251"/>
      <c r="CH211" s="251"/>
      <c r="CI211" s="251"/>
      <c r="CJ211" s="251"/>
      <c r="CK211" s="251"/>
      <c r="CL211" s="251"/>
      <c r="CM211" s="251"/>
      <c r="CN211" s="251"/>
      <c r="CO211" s="251"/>
      <c r="CP211" s="251"/>
      <c r="CQ211" s="251"/>
      <c r="CR211" s="251"/>
      <c r="CS211" s="251"/>
    </row>
    <row r="212" spans="1:97" ht="16.5" customHeight="1">
      <c r="A212" s="12"/>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Q212" s="251"/>
      <c r="AR212" s="251"/>
      <c r="AS212" s="251"/>
      <c r="AT212" s="251"/>
      <c r="AU212" s="251"/>
      <c r="AV212" s="251"/>
      <c r="AW212" s="251"/>
      <c r="AX212" s="251"/>
      <c r="AY212" s="251"/>
      <c r="AZ212" s="251"/>
      <c r="BA212" s="251"/>
      <c r="BB212" s="251"/>
      <c r="BC212" s="251"/>
      <c r="BD212" s="251"/>
      <c r="BE212" s="251"/>
      <c r="BF212" s="251"/>
      <c r="BG212" s="251"/>
      <c r="BH212" s="251"/>
      <c r="BI212" s="251"/>
      <c r="BJ212" s="251"/>
      <c r="BK212" s="251"/>
      <c r="BL212" s="251"/>
      <c r="BM212" s="251"/>
      <c r="BN212" s="251"/>
      <c r="BO212" s="251"/>
      <c r="BP212" s="251"/>
      <c r="BQ212" s="251"/>
      <c r="BR212" s="251"/>
      <c r="BS212" s="251"/>
      <c r="BT212" s="251"/>
      <c r="BU212" s="251"/>
      <c r="BV212" s="251"/>
      <c r="BW212" s="251"/>
      <c r="BX212" s="251"/>
      <c r="BY212" s="251"/>
      <c r="BZ212" s="251"/>
      <c r="CA212" s="251"/>
      <c r="CB212" s="251"/>
      <c r="CC212" s="251"/>
      <c r="CD212" s="251"/>
      <c r="CE212" s="251"/>
      <c r="CF212" s="251"/>
      <c r="CG212" s="251"/>
      <c r="CH212" s="251"/>
      <c r="CI212" s="251"/>
      <c r="CJ212" s="251"/>
      <c r="CK212" s="251"/>
      <c r="CL212" s="251"/>
      <c r="CM212" s="251"/>
      <c r="CN212" s="251"/>
      <c r="CO212" s="251"/>
      <c r="CP212" s="251"/>
      <c r="CQ212" s="251"/>
      <c r="CR212" s="251"/>
      <c r="CS212" s="251"/>
    </row>
    <row r="213" spans="1:97" ht="16.5" customHeight="1">
      <c r="A213" s="12"/>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c r="AU213" s="251"/>
      <c r="AV213" s="251"/>
      <c r="AW213" s="251"/>
      <c r="AX213" s="251"/>
      <c r="AY213" s="251"/>
      <c r="AZ213" s="251"/>
      <c r="BA213" s="251"/>
      <c r="BB213" s="251"/>
      <c r="BC213" s="251"/>
      <c r="BD213" s="251"/>
      <c r="BE213" s="251"/>
      <c r="BF213" s="251"/>
      <c r="BG213" s="251"/>
      <c r="BH213" s="251"/>
      <c r="BI213" s="251"/>
      <c r="BJ213" s="251"/>
      <c r="BK213" s="251"/>
      <c r="BL213" s="251"/>
      <c r="BM213" s="251"/>
      <c r="BN213" s="251"/>
      <c r="BO213" s="251"/>
      <c r="BP213" s="251"/>
      <c r="BQ213" s="251"/>
      <c r="BR213" s="251"/>
      <c r="BS213" s="251"/>
      <c r="BT213" s="251"/>
      <c r="BU213" s="251"/>
      <c r="BV213" s="251"/>
      <c r="BW213" s="251"/>
      <c r="BX213" s="251"/>
      <c r="BY213" s="251"/>
      <c r="BZ213" s="251"/>
      <c r="CA213" s="251"/>
      <c r="CB213" s="251"/>
      <c r="CC213" s="251"/>
      <c r="CD213" s="251"/>
      <c r="CE213" s="251"/>
      <c r="CF213" s="251"/>
      <c r="CG213" s="251"/>
      <c r="CH213" s="251"/>
      <c r="CI213" s="251"/>
      <c r="CJ213" s="251"/>
      <c r="CK213" s="251"/>
      <c r="CL213" s="251"/>
      <c r="CM213" s="251"/>
      <c r="CN213" s="251"/>
      <c r="CO213" s="251"/>
      <c r="CP213" s="251"/>
      <c r="CQ213" s="251"/>
      <c r="CR213" s="251"/>
      <c r="CS213" s="251"/>
    </row>
    <row r="214" spans="1:97" ht="16.5" customHeight="1">
      <c r="A214" s="12"/>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51"/>
      <c r="AQ214" s="251"/>
      <c r="AR214" s="251"/>
      <c r="AS214" s="251"/>
      <c r="AT214" s="251"/>
      <c r="AU214" s="251"/>
      <c r="AV214" s="251"/>
      <c r="AW214" s="251"/>
      <c r="AX214" s="251"/>
      <c r="AY214" s="251"/>
      <c r="AZ214" s="251"/>
      <c r="BA214" s="251"/>
      <c r="BB214" s="251"/>
      <c r="BC214" s="251"/>
      <c r="BD214" s="251"/>
      <c r="BE214" s="251"/>
      <c r="BF214" s="251"/>
      <c r="BG214" s="251"/>
      <c r="BH214" s="251"/>
      <c r="BI214" s="251"/>
      <c r="BJ214" s="251"/>
      <c r="BK214" s="251"/>
      <c r="BL214" s="251"/>
      <c r="BM214" s="251"/>
      <c r="BN214" s="251"/>
      <c r="BO214" s="251"/>
      <c r="BP214" s="251"/>
      <c r="BQ214" s="251"/>
      <c r="BR214" s="251"/>
      <c r="BS214" s="251"/>
      <c r="BT214" s="251"/>
      <c r="BU214" s="251"/>
      <c r="BV214" s="251"/>
      <c r="BW214" s="251"/>
      <c r="BX214" s="251"/>
      <c r="BY214" s="251"/>
      <c r="BZ214" s="251"/>
      <c r="CA214" s="251"/>
      <c r="CB214" s="251"/>
      <c r="CC214" s="251"/>
      <c r="CD214" s="251"/>
      <c r="CE214" s="251"/>
      <c r="CF214" s="251"/>
      <c r="CG214" s="251"/>
      <c r="CH214" s="251"/>
      <c r="CI214" s="251"/>
      <c r="CJ214" s="251"/>
      <c r="CK214" s="251"/>
      <c r="CL214" s="251"/>
      <c r="CM214" s="251"/>
      <c r="CN214" s="251"/>
      <c r="CO214" s="251"/>
      <c r="CP214" s="251"/>
      <c r="CQ214" s="251"/>
      <c r="CR214" s="251"/>
      <c r="CS214" s="251"/>
    </row>
    <row r="215" spans="1:97" ht="16.5" customHeight="1">
      <c r="A215" s="12"/>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Q215" s="251"/>
      <c r="AR215" s="251"/>
      <c r="AS215" s="251"/>
      <c r="AT215" s="251"/>
      <c r="AU215" s="251"/>
      <c r="AV215" s="251"/>
      <c r="AW215" s="251"/>
      <c r="AX215" s="251"/>
      <c r="AY215" s="251"/>
      <c r="AZ215" s="251"/>
      <c r="BA215" s="251"/>
      <c r="BB215" s="251"/>
      <c r="BC215" s="251"/>
      <c r="BD215" s="251"/>
      <c r="BE215" s="251"/>
      <c r="BF215" s="251"/>
      <c r="BG215" s="251"/>
      <c r="BH215" s="251"/>
      <c r="BI215" s="251"/>
      <c r="BJ215" s="251"/>
      <c r="BK215" s="251"/>
      <c r="BL215" s="251"/>
      <c r="BM215" s="251"/>
      <c r="BN215" s="251"/>
      <c r="BO215" s="251"/>
      <c r="BP215" s="251"/>
      <c r="BQ215" s="251"/>
      <c r="BR215" s="251"/>
      <c r="BS215" s="251"/>
      <c r="BT215" s="251"/>
      <c r="BU215" s="251"/>
      <c r="BV215" s="251"/>
      <c r="BW215" s="251"/>
      <c r="BX215" s="251"/>
      <c r="BY215" s="251"/>
      <c r="BZ215" s="251"/>
      <c r="CA215" s="251"/>
      <c r="CB215" s="251"/>
      <c r="CC215" s="251"/>
      <c r="CD215" s="251"/>
      <c r="CE215" s="251"/>
      <c r="CF215" s="251"/>
      <c r="CG215" s="251"/>
      <c r="CH215" s="251"/>
      <c r="CI215" s="251"/>
      <c r="CJ215" s="251"/>
      <c r="CK215" s="251"/>
      <c r="CL215" s="251"/>
      <c r="CM215" s="251"/>
      <c r="CN215" s="251"/>
      <c r="CO215" s="251"/>
      <c r="CP215" s="251"/>
      <c r="CQ215" s="251"/>
      <c r="CR215" s="251"/>
      <c r="CS215" s="251"/>
    </row>
    <row r="216" spans="1:97" ht="16.5" customHeight="1">
      <c r="A216" s="12"/>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row>
    <row r="217" spans="1:97" ht="16.5" customHeight="1">
      <c r="A217" s="12"/>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row>
    <row r="218" spans="1:97" ht="16.5" customHeight="1">
      <c r="A218" s="12"/>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row>
    <row r="219" spans="1:97" ht="16.5" customHeight="1">
      <c r="A219" s="12"/>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row>
    <row r="220" spans="1:97" ht="16.5" customHeight="1">
      <c r="A220" s="12"/>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row>
    <row r="221" spans="1:97" ht="16.5" customHeight="1">
      <c r="A221" s="12"/>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row>
    <row r="222" spans="1:97" ht="16.5" customHeight="1">
      <c r="A222" s="12"/>
      <c r="C222" s="248" t="s">
        <v>10</v>
      </c>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248"/>
      <c r="AU222" s="248"/>
      <c r="AV222" s="248"/>
      <c r="AW222" s="248"/>
      <c r="AX222" s="248"/>
      <c r="AY222" s="248"/>
      <c r="AZ222" s="248"/>
      <c r="BA222" s="248"/>
      <c r="BB222" s="248"/>
      <c r="BC222" s="248"/>
      <c r="BD222" s="248"/>
      <c r="BE222" s="248"/>
      <c r="BF222" s="248"/>
      <c r="BG222" s="248"/>
      <c r="BH222" s="248"/>
      <c r="BI222" s="248"/>
      <c r="BJ222" s="248"/>
      <c r="BK222" s="248"/>
      <c r="BL222" s="248"/>
      <c r="BM222" s="248"/>
      <c r="BN222" s="248"/>
      <c r="BO222" s="248"/>
      <c r="BP222" s="248"/>
      <c r="BQ222" s="248"/>
      <c r="BR222" s="248"/>
      <c r="BS222" s="248"/>
      <c r="BT222" s="248"/>
      <c r="BU222" s="248"/>
      <c r="BV222" s="248"/>
      <c r="BW222" s="248"/>
      <c r="BX222" s="248"/>
      <c r="BY222" s="248"/>
      <c r="BZ222" s="248"/>
      <c r="CA222" s="248"/>
      <c r="CB222" s="248"/>
      <c r="CC222" s="248"/>
      <c r="CD222" s="248"/>
      <c r="CE222" s="248"/>
      <c r="CF222" s="248"/>
      <c r="CG222" s="248"/>
      <c r="CH222" s="248"/>
      <c r="CI222" s="248"/>
      <c r="CJ222" s="248"/>
      <c r="CK222" s="248"/>
      <c r="CL222" s="248"/>
      <c r="CM222" s="248"/>
      <c r="CN222" s="248"/>
      <c r="CO222" s="248"/>
      <c r="CP222" s="248"/>
      <c r="CQ222" s="248"/>
      <c r="CR222" s="248"/>
      <c r="CS222" s="248"/>
    </row>
    <row r="223" spans="1:97" ht="16.5" customHeight="1">
      <c r="A223" s="12"/>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249"/>
      <c r="AM223" s="249"/>
      <c r="AN223" s="249"/>
      <c r="AO223" s="249"/>
      <c r="AP223" s="249"/>
      <c r="AQ223" s="249"/>
      <c r="AR223" s="249"/>
      <c r="AS223" s="249"/>
      <c r="AT223" s="249"/>
      <c r="AU223" s="249"/>
      <c r="AV223" s="249"/>
      <c r="AW223" s="249"/>
      <c r="AX223" s="249"/>
      <c r="AY223" s="249"/>
      <c r="AZ223" s="249"/>
      <c r="BA223" s="249"/>
      <c r="BB223" s="249"/>
      <c r="BC223" s="249"/>
      <c r="BD223" s="249"/>
      <c r="BE223" s="249"/>
      <c r="BF223" s="249"/>
      <c r="BG223" s="249"/>
      <c r="BH223" s="249"/>
      <c r="BI223" s="249"/>
      <c r="BJ223" s="249"/>
      <c r="BK223" s="249"/>
      <c r="BL223" s="249"/>
      <c r="BM223" s="249"/>
      <c r="BN223" s="249"/>
      <c r="BO223" s="249"/>
      <c r="BP223" s="249"/>
      <c r="BQ223" s="249"/>
      <c r="BR223" s="249"/>
      <c r="BS223" s="249"/>
      <c r="BT223" s="249"/>
      <c r="BU223" s="249"/>
      <c r="BV223" s="249"/>
      <c r="BW223" s="249"/>
      <c r="BX223" s="249"/>
      <c r="BY223" s="249"/>
      <c r="BZ223" s="249"/>
      <c r="CA223" s="249"/>
      <c r="CB223" s="249"/>
      <c r="CC223" s="249"/>
      <c r="CD223" s="249"/>
      <c r="CE223" s="249"/>
      <c r="CF223" s="249"/>
      <c r="CG223" s="249"/>
      <c r="CH223" s="249"/>
      <c r="CI223" s="249"/>
      <c r="CJ223" s="249"/>
      <c r="CK223" s="249"/>
      <c r="CL223" s="249"/>
      <c r="CM223" s="249"/>
      <c r="CN223" s="249"/>
      <c r="CO223" s="249"/>
      <c r="CP223" s="249"/>
      <c r="CQ223" s="249"/>
      <c r="CR223" s="249"/>
      <c r="CS223" s="249"/>
    </row>
    <row r="224" spans="1:97" ht="16.5" customHeight="1">
      <c r="A224" s="12"/>
      <c r="C224" s="260" t="s">
        <v>7</v>
      </c>
      <c r="D224" s="260"/>
      <c r="E224" s="260"/>
      <c r="F224" s="260"/>
      <c r="G224" s="260"/>
      <c r="H224" s="260"/>
      <c r="I224" s="260"/>
      <c r="J224" s="260"/>
      <c r="K224" s="260"/>
      <c r="L224" s="260"/>
      <c r="M224" s="260"/>
      <c r="N224" s="260"/>
      <c r="O224" s="260"/>
      <c r="P224" s="260"/>
      <c r="Q224" s="260"/>
      <c r="R224" s="260"/>
      <c r="S224" s="260"/>
      <c r="T224" s="260"/>
      <c r="U224" s="260"/>
      <c r="V224" s="260"/>
      <c r="W224" s="260"/>
      <c r="X224" s="260"/>
      <c r="Y224" s="260"/>
      <c r="Z224" s="260"/>
      <c r="AA224" s="260"/>
      <c r="AB224" s="260"/>
      <c r="AC224" s="260"/>
      <c r="AD224" s="260"/>
      <c r="AE224" s="260"/>
      <c r="AF224" s="260"/>
      <c r="AG224" s="260"/>
      <c r="AH224" s="260"/>
      <c r="AI224" s="260"/>
      <c r="AJ224" s="260"/>
      <c r="AK224" s="260"/>
      <c r="AL224" s="260"/>
      <c r="AM224" s="260"/>
      <c r="AN224" s="260"/>
      <c r="AO224" s="260"/>
      <c r="AP224" s="260"/>
      <c r="AQ224" s="260"/>
      <c r="AR224" s="260"/>
      <c r="AS224" s="260"/>
      <c r="AT224" s="260"/>
      <c r="AU224" s="260"/>
      <c r="AV224" s="260"/>
      <c r="AW224" s="260"/>
      <c r="AX224" s="260"/>
      <c r="AY224" s="260"/>
      <c r="AZ224" s="260"/>
      <c r="BA224" s="260"/>
      <c r="BB224" s="260"/>
      <c r="BC224" s="260"/>
      <c r="BD224" s="260"/>
      <c r="BE224" s="260"/>
      <c r="BF224" s="260"/>
      <c r="BG224" s="260"/>
      <c r="BH224" s="260"/>
      <c r="BI224" s="260"/>
      <c r="BJ224" s="260"/>
      <c r="BK224" s="260"/>
      <c r="BL224" s="260"/>
      <c r="BM224" s="260"/>
      <c r="BN224" s="260"/>
      <c r="BO224" s="260"/>
      <c r="BP224" s="260"/>
      <c r="BQ224" s="260"/>
      <c r="BR224" s="260"/>
      <c r="BS224" s="260"/>
      <c r="BT224" s="260"/>
      <c r="BU224" s="260"/>
      <c r="BV224" s="260"/>
      <c r="BW224" s="260"/>
      <c r="BX224" s="260"/>
      <c r="BY224" s="260"/>
      <c r="BZ224" s="260"/>
      <c r="CA224" s="260"/>
      <c r="CB224" s="260"/>
      <c r="CC224" s="260"/>
      <c r="CD224" s="260"/>
      <c r="CE224" s="260"/>
      <c r="CF224" s="260"/>
      <c r="CG224" s="260"/>
      <c r="CH224" s="260"/>
      <c r="CI224" s="260"/>
      <c r="CJ224" s="260"/>
      <c r="CK224" s="260"/>
      <c r="CL224" s="260"/>
      <c r="CM224" s="260"/>
      <c r="CN224" s="260"/>
      <c r="CO224" s="260"/>
      <c r="CP224" s="260"/>
      <c r="CQ224" s="260"/>
      <c r="CR224" s="260"/>
      <c r="CS224" s="260"/>
    </row>
    <row r="225" spans="1:97" ht="16.5" customHeight="1">
      <c r="A225" s="12"/>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c r="AA225" s="260"/>
      <c r="AB225" s="260"/>
      <c r="AC225" s="260"/>
      <c r="AD225" s="260"/>
      <c r="AE225" s="260"/>
      <c r="AF225" s="260"/>
      <c r="AG225" s="260"/>
      <c r="AH225" s="260"/>
      <c r="AI225" s="260"/>
      <c r="AJ225" s="260"/>
      <c r="AK225" s="260"/>
      <c r="AL225" s="260"/>
      <c r="AM225" s="260"/>
      <c r="AN225" s="260"/>
      <c r="AO225" s="260"/>
      <c r="AP225" s="260"/>
      <c r="AQ225" s="260"/>
      <c r="AR225" s="260"/>
      <c r="AS225" s="260"/>
      <c r="AT225" s="260"/>
      <c r="AU225" s="260"/>
      <c r="AV225" s="260"/>
      <c r="AW225" s="260"/>
      <c r="AX225" s="260"/>
      <c r="AY225" s="260"/>
      <c r="AZ225" s="260"/>
      <c r="BA225" s="260"/>
      <c r="BB225" s="260"/>
      <c r="BC225" s="260"/>
      <c r="BD225" s="260"/>
      <c r="BE225" s="260"/>
      <c r="BF225" s="260"/>
      <c r="BG225" s="260"/>
      <c r="BH225" s="260"/>
      <c r="BI225" s="260"/>
      <c r="BJ225" s="260"/>
      <c r="BK225" s="260"/>
      <c r="BL225" s="260"/>
      <c r="BM225" s="260"/>
      <c r="BN225" s="260"/>
      <c r="BO225" s="260"/>
      <c r="BP225" s="260"/>
      <c r="BQ225" s="260"/>
      <c r="BR225" s="260"/>
      <c r="BS225" s="260"/>
      <c r="BT225" s="260"/>
      <c r="BU225" s="260"/>
      <c r="BV225" s="260"/>
      <c r="BW225" s="260"/>
      <c r="BX225" s="260"/>
      <c r="BY225" s="260"/>
      <c r="BZ225" s="260"/>
      <c r="CA225" s="260"/>
      <c r="CB225" s="260"/>
      <c r="CC225" s="260"/>
      <c r="CD225" s="260"/>
      <c r="CE225" s="260"/>
      <c r="CF225" s="260"/>
      <c r="CG225" s="260"/>
      <c r="CH225" s="260"/>
      <c r="CI225" s="260"/>
      <c r="CJ225" s="260"/>
      <c r="CK225" s="260"/>
      <c r="CL225" s="260"/>
      <c r="CM225" s="260"/>
      <c r="CN225" s="260"/>
      <c r="CO225" s="260"/>
      <c r="CP225" s="260"/>
      <c r="CQ225" s="260"/>
      <c r="CR225" s="260"/>
      <c r="CS225" s="260"/>
    </row>
    <row r="226" spans="1:97" ht="16.5" customHeight="1">
      <c r="A226" s="12"/>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60"/>
      <c r="AL226" s="260"/>
      <c r="AM226" s="260"/>
      <c r="AN226" s="260"/>
      <c r="AO226" s="260"/>
      <c r="AP226" s="260"/>
      <c r="AQ226" s="260"/>
      <c r="AR226" s="260"/>
      <c r="AS226" s="260"/>
      <c r="AT226" s="260"/>
      <c r="AU226" s="260"/>
      <c r="AV226" s="260"/>
      <c r="AW226" s="260"/>
      <c r="AX226" s="260"/>
      <c r="AY226" s="260"/>
      <c r="AZ226" s="260"/>
      <c r="BA226" s="260"/>
      <c r="BB226" s="260"/>
      <c r="BC226" s="260"/>
      <c r="BD226" s="260"/>
      <c r="BE226" s="260"/>
      <c r="BF226" s="260"/>
      <c r="BG226" s="260"/>
      <c r="BH226" s="260"/>
      <c r="BI226" s="260"/>
      <c r="BJ226" s="260"/>
      <c r="BK226" s="260"/>
      <c r="BL226" s="260"/>
      <c r="BM226" s="260"/>
      <c r="BN226" s="260"/>
      <c r="BO226" s="260"/>
      <c r="BP226" s="260"/>
      <c r="BQ226" s="260"/>
      <c r="BR226" s="260"/>
      <c r="BS226" s="260"/>
      <c r="BT226" s="260"/>
      <c r="BU226" s="260"/>
      <c r="BV226" s="260"/>
      <c r="BW226" s="260"/>
      <c r="BX226" s="260"/>
      <c r="BY226" s="260"/>
      <c r="BZ226" s="260"/>
      <c r="CA226" s="260"/>
      <c r="CB226" s="260"/>
      <c r="CC226" s="260"/>
      <c r="CD226" s="260"/>
      <c r="CE226" s="260"/>
      <c r="CF226" s="260"/>
      <c r="CG226" s="260"/>
      <c r="CH226" s="260"/>
      <c r="CI226" s="260"/>
      <c r="CJ226" s="260"/>
      <c r="CK226" s="260"/>
      <c r="CL226" s="260"/>
      <c r="CM226" s="260"/>
      <c r="CN226" s="260"/>
      <c r="CO226" s="260"/>
      <c r="CP226" s="260"/>
      <c r="CQ226" s="260"/>
      <c r="CR226" s="260"/>
      <c r="CS226" s="260"/>
    </row>
    <row r="227" spans="1:97" ht="16.5" customHeight="1">
      <c r="A227" s="12"/>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0"/>
      <c r="Z227" s="260"/>
      <c r="AA227" s="260"/>
      <c r="AB227" s="260"/>
      <c r="AC227" s="260"/>
      <c r="AD227" s="260"/>
      <c r="AE227" s="260"/>
      <c r="AF227" s="260"/>
      <c r="AG227" s="260"/>
      <c r="AH227" s="260"/>
      <c r="AI227" s="260"/>
      <c r="AJ227" s="260"/>
      <c r="AK227" s="260"/>
      <c r="AL227" s="260"/>
      <c r="AM227" s="260"/>
      <c r="AN227" s="260"/>
      <c r="AO227" s="260"/>
      <c r="AP227" s="260"/>
      <c r="AQ227" s="260"/>
      <c r="AR227" s="260"/>
      <c r="AS227" s="260"/>
      <c r="AT227" s="260"/>
      <c r="AU227" s="260"/>
      <c r="AV227" s="260"/>
      <c r="AW227" s="260"/>
      <c r="AX227" s="260"/>
      <c r="AY227" s="260"/>
      <c r="AZ227" s="260"/>
      <c r="BA227" s="260"/>
      <c r="BB227" s="260"/>
      <c r="BC227" s="260"/>
      <c r="BD227" s="260"/>
      <c r="BE227" s="260"/>
      <c r="BF227" s="260"/>
      <c r="BG227" s="260"/>
      <c r="BH227" s="260"/>
      <c r="BI227" s="260"/>
      <c r="BJ227" s="260"/>
      <c r="BK227" s="260"/>
      <c r="BL227" s="260"/>
      <c r="BM227" s="260"/>
      <c r="BN227" s="260"/>
      <c r="BO227" s="260"/>
      <c r="BP227" s="260"/>
      <c r="BQ227" s="260"/>
      <c r="BR227" s="260"/>
      <c r="BS227" s="260"/>
      <c r="BT227" s="260"/>
      <c r="BU227" s="260"/>
      <c r="BV227" s="260"/>
      <c r="BW227" s="260"/>
      <c r="BX227" s="260"/>
      <c r="BY227" s="260"/>
      <c r="BZ227" s="260"/>
      <c r="CA227" s="260"/>
      <c r="CB227" s="260"/>
      <c r="CC227" s="260"/>
      <c r="CD227" s="260"/>
      <c r="CE227" s="260"/>
      <c r="CF227" s="260"/>
      <c r="CG227" s="260"/>
      <c r="CH227" s="260"/>
      <c r="CI227" s="260"/>
      <c r="CJ227" s="260"/>
      <c r="CK227" s="260"/>
      <c r="CL227" s="260"/>
      <c r="CM227" s="260"/>
      <c r="CN227" s="260"/>
      <c r="CO227" s="260"/>
      <c r="CP227" s="260"/>
      <c r="CQ227" s="260"/>
      <c r="CR227" s="260"/>
      <c r="CS227" s="260"/>
    </row>
    <row r="228" spans="1:97" ht="16.5" customHeight="1">
      <c r="A228" s="12"/>
      <c r="C228" s="260"/>
      <c r="D228" s="260"/>
      <c r="E228" s="260"/>
      <c r="F228" s="260"/>
      <c r="G228" s="260"/>
      <c r="H228" s="260"/>
      <c r="I228" s="260"/>
      <c r="J228" s="260"/>
      <c r="K228" s="260"/>
      <c r="L228" s="260"/>
      <c r="M228" s="260"/>
      <c r="N228" s="260"/>
      <c r="O228" s="260"/>
      <c r="P228" s="260"/>
      <c r="Q228" s="260"/>
      <c r="R228" s="260"/>
      <c r="S228" s="260"/>
      <c r="T228" s="260"/>
      <c r="U228" s="260"/>
      <c r="V228" s="260"/>
      <c r="W228" s="260"/>
      <c r="X228" s="260"/>
      <c r="Y228" s="260"/>
      <c r="Z228" s="260"/>
      <c r="AA228" s="260"/>
      <c r="AB228" s="260"/>
      <c r="AC228" s="260"/>
      <c r="AD228" s="260"/>
      <c r="AE228" s="260"/>
      <c r="AF228" s="260"/>
      <c r="AG228" s="260"/>
      <c r="AH228" s="260"/>
      <c r="AI228" s="260"/>
      <c r="AJ228" s="260"/>
      <c r="AK228" s="260"/>
      <c r="AL228" s="260"/>
      <c r="AM228" s="260"/>
      <c r="AN228" s="260"/>
      <c r="AO228" s="260"/>
      <c r="AP228" s="260"/>
      <c r="AQ228" s="260"/>
      <c r="AR228" s="260"/>
      <c r="AS228" s="260"/>
      <c r="AT228" s="260"/>
      <c r="AU228" s="260"/>
      <c r="AV228" s="260"/>
      <c r="AW228" s="260"/>
      <c r="AX228" s="260"/>
      <c r="AY228" s="260"/>
      <c r="AZ228" s="260"/>
      <c r="BA228" s="260"/>
      <c r="BB228" s="260"/>
      <c r="BC228" s="260"/>
      <c r="BD228" s="260"/>
      <c r="BE228" s="260"/>
      <c r="BF228" s="260"/>
      <c r="BG228" s="260"/>
      <c r="BH228" s="260"/>
      <c r="BI228" s="260"/>
      <c r="BJ228" s="260"/>
      <c r="BK228" s="260"/>
      <c r="BL228" s="260"/>
      <c r="BM228" s="260"/>
      <c r="BN228" s="260"/>
      <c r="BO228" s="260"/>
      <c r="BP228" s="260"/>
      <c r="BQ228" s="260"/>
      <c r="BR228" s="260"/>
      <c r="BS228" s="260"/>
      <c r="BT228" s="260"/>
      <c r="BU228" s="260"/>
      <c r="BV228" s="260"/>
      <c r="BW228" s="260"/>
      <c r="BX228" s="260"/>
      <c r="BY228" s="260"/>
      <c r="BZ228" s="260"/>
      <c r="CA228" s="260"/>
      <c r="CB228" s="260"/>
      <c r="CC228" s="260"/>
      <c r="CD228" s="260"/>
      <c r="CE228" s="260"/>
      <c r="CF228" s="260"/>
      <c r="CG228" s="260"/>
      <c r="CH228" s="260"/>
      <c r="CI228" s="260"/>
      <c r="CJ228" s="260"/>
      <c r="CK228" s="260"/>
      <c r="CL228" s="260"/>
      <c r="CM228" s="260"/>
      <c r="CN228" s="260"/>
      <c r="CO228" s="260"/>
      <c r="CP228" s="260"/>
      <c r="CQ228" s="260"/>
      <c r="CR228" s="260"/>
      <c r="CS228" s="260"/>
    </row>
    <row r="229" spans="1:97" ht="16.5" customHeight="1">
      <c r="A229" s="12"/>
      <c r="C229" s="260"/>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60"/>
      <c r="AJ229" s="260"/>
      <c r="AK229" s="260"/>
      <c r="AL229" s="260"/>
      <c r="AM229" s="260"/>
      <c r="AN229" s="260"/>
      <c r="AO229" s="260"/>
      <c r="AP229" s="260"/>
      <c r="AQ229" s="260"/>
      <c r="AR229" s="260"/>
      <c r="AS229" s="260"/>
      <c r="AT229" s="260"/>
      <c r="AU229" s="260"/>
      <c r="AV229" s="260"/>
      <c r="AW229" s="260"/>
      <c r="AX229" s="260"/>
      <c r="AY229" s="260"/>
      <c r="AZ229" s="260"/>
      <c r="BA229" s="260"/>
      <c r="BB229" s="260"/>
      <c r="BC229" s="260"/>
      <c r="BD229" s="260"/>
      <c r="BE229" s="260"/>
      <c r="BF229" s="260"/>
      <c r="BG229" s="260"/>
      <c r="BH229" s="260"/>
      <c r="BI229" s="260"/>
      <c r="BJ229" s="260"/>
      <c r="BK229" s="260"/>
      <c r="BL229" s="260"/>
      <c r="BM229" s="260"/>
      <c r="BN229" s="260"/>
      <c r="BO229" s="260"/>
      <c r="BP229" s="260"/>
      <c r="BQ229" s="260"/>
      <c r="BR229" s="260"/>
      <c r="BS229" s="260"/>
      <c r="BT229" s="260"/>
      <c r="BU229" s="260"/>
      <c r="BV229" s="260"/>
      <c r="BW229" s="260"/>
      <c r="BX229" s="260"/>
      <c r="BY229" s="260"/>
      <c r="BZ229" s="260"/>
      <c r="CA229" s="260"/>
      <c r="CB229" s="260"/>
      <c r="CC229" s="260"/>
      <c r="CD229" s="260"/>
      <c r="CE229" s="260"/>
      <c r="CF229" s="260"/>
      <c r="CG229" s="260"/>
      <c r="CH229" s="260"/>
      <c r="CI229" s="260"/>
      <c r="CJ229" s="260"/>
      <c r="CK229" s="260"/>
      <c r="CL229" s="260"/>
      <c r="CM229" s="260"/>
      <c r="CN229" s="260"/>
      <c r="CO229" s="260"/>
      <c r="CP229" s="260"/>
      <c r="CQ229" s="260"/>
      <c r="CR229" s="260"/>
      <c r="CS229" s="260"/>
    </row>
    <row r="230" spans="1:97" ht="16.5" customHeight="1">
      <c r="A230" s="12"/>
      <c r="C230" s="260"/>
      <c r="D230" s="260"/>
      <c r="E230" s="260"/>
      <c r="F230" s="260"/>
      <c r="G230" s="260"/>
      <c r="H230" s="260"/>
      <c r="I230" s="260"/>
      <c r="J230" s="260"/>
      <c r="K230" s="260"/>
      <c r="L230" s="260"/>
      <c r="M230" s="260"/>
      <c r="N230" s="260"/>
      <c r="O230" s="260"/>
      <c r="P230" s="260"/>
      <c r="Q230" s="260"/>
      <c r="R230" s="260"/>
      <c r="S230" s="260"/>
      <c r="T230" s="260"/>
      <c r="U230" s="260"/>
      <c r="V230" s="260"/>
      <c r="W230" s="260"/>
      <c r="X230" s="260"/>
      <c r="Y230" s="260"/>
      <c r="Z230" s="260"/>
      <c r="AA230" s="260"/>
      <c r="AB230" s="260"/>
      <c r="AC230" s="260"/>
      <c r="AD230" s="260"/>
      <c r="AE230" s="260"/>
      <c r="AF230" s="260"/>
      <c r="AG230" s="260"/>
      <c r="AH230" s="260"/>
      <c r="AI230" s="260"/>
      <c r="AJ230" s="260"/>
      <c r="AK230" s="260"/>
      <c r="AL230" s="260"/>
      <c r="AM230" s="260"/>
      <c r="AN230" s="260"/>
      <c r="AO230" s="260"/>
      <c r="AP230" s="260"/>
      <c r="AQ230" s="260"/>
      <c r="AR230" s="260"/>
      <c r="AS230" s="260"/>
      <c r="AT230" s="260"/>
      <c r="AU230" s="260"/>
      <c r="AV230" s="260"/>
      <c r="AW230" s="260"/>
      <c r="AX230" s="260"/>
      <c r="AY230" s="260"/>
      <c r="AZ230" s="260"/>
      <c r="BA230" s="260"/>
      <c r="BB230" s="260"/>
      <c r="BC230" s="260"/>
      <c r="BD230" s="260"/>
      <c r="BE230" s="260"/>
      <c r="BF230" s="260"/>
      <c r="BG230" s="260"/>
      <c r="BH230" s="260"/>
      <c r="BI230" s="260"/>
      <c r="BJ230" s="260"/>
      <c r="BK230" s="260"/>
      <c r="BL230" s="260"/>
      <c r="BM230" s="260"/>
      <c r="BN230" s="260"/>
      <c r="BO230" s="260"/>
      <c r="BP230" s="260"/>
      <c r="BQ230" s="260"/>
      <c r="BR230" s="260"/>
      <c r="BS230" s="260"/>
      <c r="BT230" s="260"/>
      <c r="BU230" s="260"/>
      <c r="BV230" s="260"/>
      <c r="BW230" s="260"/>
      <c r="BX230" s="260"/>
      <c r="BY230" s="260"/>
      <c r="BZ230" s="260"/>
      <c r="CA230" s="260"/>
      <c r="CB230" s="260"/>
      <c r="CC230" s="260"/>
      <c r="CD230" s="260"/>
      <c r="CE230" s="260"/>
      <c r="CF230" s="260"/>
      <c r="CG230" s="260"/>
      <c r="CH230" s="260"/>
      <c r="CI230" s="260"/>
      <c r="CJ230" s="260"/>
      <c r="CK230" s="260"/>
      <c r="CL230" s="260"/>
      <c r="CM230" s="260"/>
      <c r="CN230" s="260"/>
      <c r="CO230" s="260"/>
      <c r="CP230" s="260"/>
      <c r="CQ230" s="260"/>
      <c r="CR230" s="260"/>
      <c r="CS230" s="260"/>
    </row>
    <row r="231" spans="1:97" ht="16.5" customHeight="1">
      <c r="A231" s="12"/>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c r="AX231" s="260"/>
      <c r="AY231" s="260"/>
      <c r="AZ231" s="260"/>
      <c r="BA231" s="260"/>
      <c r="BB231" s="260"/>
      <c r="BC231" s="260"/>
      <c r="BD231" s="260"/>
      <c r="BE231" s="260"/>
      <c r="BF231" s="260"/>
      <c r="BG231" s="260"/>
      <c r="BH231" s="260"/>
      <c r="BI231" s="260"/>
      <c r="BJ231" s="260"/>
      <c r="BK231" s="260"/>
      <c r="BL231" s="260"/>
      <c r="BM231" s="260"/>
      <c r="BN231" s="260"/>
      <c r="BO231" s="260"/>
      <c r="BP231" s="260"/>
      <c r="BQ231" s="260"/>
      <c r="BR231" s="260"/>
      <c r="BS231" s="260"/>
      <c r="BT231" s="260"/>
      <c r="BU231" s="260"/>
      <c r="BV231" s="260"/>
      <c r="BW231" s="260"/>
      <c r="BX231" s="260"/>
      <c r="BY231" s="260"/>
      <c r="BZ231" s="260"/>
      <c r="CA231" s="260"/>
      <c r="CB231" s="260"/>
      <c r="CC231" s="260"/>
      <c r="CD231" s="260"/>
      <c r="CE231" s="260"/>
      <c r="CF231" s="260"/>
      <c r="CG231" s="260"/>
      <c r="CH231" s="260"/>
      <c r="CI231" s="260"/>
      <c r="CJ231" s="260"/>
      <c r="CK231" s="260"/>
      <c r="CL231" s="260"/>
      <c r="CM231" s="260"/>
      <c r="CN231" s="260"/>
      <c r="CO231" s="260"/>
      <c r="CP231" s="260"/>
      <c r="CQ231" s="260"/>
      <c r="CR231" s="260"/>
      <c r="CS231" s="260"/>
    </row>
    <row r="232" spans="1:97" ht="16.5" customHeight="1">
      <c r="A232" s="15"/>
      <c r="C232" s="260"/>
      <c r="D232" s="260"/>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c r="AX232" s="260"/>
      <c r="AY232" s="260"/>
      <c r="AZ232" s="260"/>
      <c r="BA232" s="260"/>
      <c r="BB232" s="260"/>
      <c r="BC232" s="260"/>
      <c r="BD232" s="260"/>
      <c r="BE232" s="260"/>
      <c r="BF232" s="260"/>
      <c r="BG232" s="260"/>
      <c r="BH232" s="260"/>
      <c r="BI232" s="260"/>
      <c r="BJ232" s="260"/>
      <c r="BK232" s="260"/>
      <c r="BL232" s="260"/>
      <c r="BM232" s="260"/>
      <c r="BN232" s="260"/>
      <c r="BO232" s="260"/>
      <c r="BP232" s="260"/>
      <c r="BQ232" s="260"/>
      <c r="BR232" s="260"/>
      <c r="BS232" s="260"/>
      <c r="BT232" s="260"/>
      <c r="BU232" s="260"/>
      <c r="BV232" s="260"/>
      <c r="BW232" s="260"/>
      <c r="BX232" s="260"/>
      <c r="BY232" s="260"/>
      <c r="BZ232" s="260"/>
      <c r="CA232" s="260"/>
      <c r="CB232" s="260"/>
      <c r="CC232" s="260"/>
      <c r="CD232" s="260"/>
      <c r="CE232" s="260"/>
      <c r="CF232" s="260"/>
      <c r="CG232" s="260"/>
      <c r="CH232" s="260"/>
      <c r="CI232" s="260"/>
      <c r="CJ232" s="260"/>
      <c r="CK232" s="260"/>
      <c r="CL232" s="260"/>
      <c r="CM232" s="260"/>
      <c r="CN232" s="260"/>
      <c r="CO232" s="260"/>
      <c r="CP232" s="260"/>
      <c r="CQ232" s="260"/>
      <c r="CR232" s="260"/>
      <c r="CS232" s="260"/>
    </row>
    <row r="233" spans="1:97" ht="16.5" customHeight="1">
      <c r="A233" s="15"/>
      <c r="C233" s="260"/>
      <c r="D233" s="260"/>
      <c r="E233" s="260"/>
      <c r="F233" s="260"/>
      <c r="G233" s="260"/>
      <c r="H233" s="260"/>
      <c r="I233" s="260"/>
      <c r="J233" s="260"/>
      <c r="K233" s="260"/>
      <c r="L233" s="260"/>
      <c r="M233" s="260"/>
      <c r="N233" s="260"/>
      <c r="O233" s="260"/>
      <c r="P233" s="260"/>
      <c r="Q233" s="260"/>
      <c r="R233" s="260"/>
      <c r="S233" s="260"/>
      <c r="T233" s="260"/>
      <c r="U233" s="260"/>
      <c r="V233" s="260"/>
      <c r="W233" s="260"/>
      <c r="X233" s="260"/>
      <c r="Y233" s="260"/>
      <c r="Z233" s="260"/>
      <c r="AA233" s="260"/>
      <c r="AB233" s="260"/>
      <c r="AC233" s="260"/>
      <c r="AD233" s="260"/>
      <c r="AE233" s="260"/>
      <c r="AF233" s="260"/>
      <c r="AG233" s="260"/>
      <c r="AH233" s="260"/>
      <c r="AI233" s="260"/>
      <c r="AJ233" s="260"/>
      <c r="AK233" s="260"/>
      <c r="AL233" s="260"/>
      <c r="AM233" s="260"/>
      <c r="AN233" s="260"/>
      <c r="AO233" s="260"/>
      <c r="AP233" s="260"/>
      <c r="AQ233" s="260"/>
      <c r="AR233" s="260"/>
      <c r="AS233" s="260"/>
      <c r="AT233" s="260"/>
      <c r="AU233" s="260"/>
      <c r="AV233" s="260"/>
      <c r="AW233" s="260"/>
      <c r="AX233" s="260"/>
      <c r="AY233" s="260"/>
      <c r="AZ233" s="260"/>
      <c r="BA233" s="260"/>
      <c r="BB233" s="260"/>
      <c r="BC233" s="260"/>
      <c r="BD233" s="260"/>
      <c r="BE233" s="260"/>
      <c r="BF233" s="260"/>
      <c r="BG233" s="260"/>
      <c r="BH233" s="260"/>
      <c r="BI233" s="260"/>
      <c r="BJ233" s="260"/>
      <c r="BK233" s="260"/>
      <c r="BL233" s="260"/>
      <c r="BM233" s="260"/>
      <c r="BN233" s="260"/>
      <c r="BO233" s="260"/>
      <c r="BP233" s="260"/>
      <c r="BQ233" s="260"/>
      <c r="BR233" s="260"/>
      <c r="BS233" s="260"/>
      <c r="BT233" s="260"/>
      <c r="BU233" s="260"/>
      <c r="BV233" s="260"/>
      <c r="BW233" s="260"/>
      <c r="BX233" s="260"/>
      <c r="BY233" s="260"/>
      <c r="BZ233" s="260"/>
      <c r="CA233" s="260"/>
      <c r="CB233" s="260"/>
      <c r="CC233" s="260"/>
      <c r="CD233" s="260"/>
      <c r="CE233" s="260"/>
      <c r="CF233" s="260"/>
      <c r="CG233" s="260"/>
      <c r="CH233" s="260"/>
      <c r="CI233" s="260"/>
      <c r="CJ233" s="260"/>
      <c r="CK233" s="260"/>
      <c r="CL233" s="260"/>
      <c r="CM233" s="260"/>
      <c r="CN233" s="260"/>
      <c r="CO233" s="260"/>
      <c r="CP233" s="260"/>
      <c r="CQ233" s="260"/>
      <c r="CR233" s="260"/>
      <c r="CS233" s="260"/>
    </row>
    <row r="234" spans="1:97" ht="16.5" customHeight="1">
      <c r="A234" s="15"/>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row>
    <row r="235" spans="1:97" ht="16.5" customHeight="1">
      <c r="A235" s="15"/>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row>
    <row r="236" spans="1:97" ht="16.5" customHeight="1">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row>
    <row r="237" spans="1:97" ht="16.5" customHeight="1">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row>
    <row r="238" spans="1:97" ht="16.5" customHeight="1">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row>
    <row r="239" spans="1:97" ht="16.5" customHeight="1">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row>
    <row r="240" spans="1:97" ht="16.5" customHeight="1">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row>
    <row r="241" spans="1:141" ht="16.5" customHeight="1">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row>
    <row r="243" spans="1:141" ht="16.5" customHeight="1">
      <c r="A243" s="15"/>
      <c r="ED243" s="7"/>
    </row>
    <row r="244" spans="1:141" ht="16.5" customHeight="1">
      <c r="A244" s="15"/>
      <c r="ED244" s="7"/>
    </row>
    <row r="245" spans="1:141" ht="16.5" customHeight="1">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row>
    <row r="246" spans="1:141" s="46" customFormat="1" ht="16.5" customHeight="1">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P246" s="48" t="s">
        <v>11</v>
      </c>
      <c r="CQ246" s="49"/>
      <c r="CR246" s="49"/>
      <c r="CS246" s="49"/>
      <c r="CT246" s="49"/>
      <c r="CU246" s="49"/>
      <c r="CV246" s="49"/>
      <c r="CW246" s="49"/>
      <c r="CX246" s="49"/>
      <c r="CY246" s="49"/>
      <c r="CZ246" s="258" t="str">
        <f>HYPERLINK("http://online.thomsonreuters.com/DealsIntelligence", "Deals Intelligence")</f>
        <v>Deals Intelligence</v>
      </c>
      <c r="DA246" s="258"/>
      <c r="DB246" s="258"/>
      <c r="DC246" s="258"/>
      <c r="DD246" s="258"/>
      <c r="DE246" s="258"/>
      <c r="DF246" s="258"/>
      <c r="DG246" s="258"/>
      <c r="DH246" s="258"/>
      <c r="DI246" s="258"/>
      <c r="DJ246" s="258"/>
      <c r="DK246" s="258"/>
      <c r="DL246" s="258"/>
      <c r="DM246" s="258"/>
      <c r="DN246" s="258"/>
      <c r="DO246" s="258"/>
      <c r="DP246" s="48" t="s">
        <v>6</v>
      </c>
      <c r="DQ246" s="50"/>
      <c r="DR246" s="50"/>
      <c r="DS246" s="50"/>
      <c r="DT246" s="50"/>
      <c r="DU246" s="50"/>
      <c r="DV246" s="50"/>
      <c r="DW246" s="50"/>
      <c r="DX246" s="50"/>
      <c r="DY246" s="50"/>
      <c r="DZ246" s="50"/>
      <c r="EA246" s="50"/>
      <c r="EB246" s="50"/>
      <c r="EC246" s="50"/>
      <c r="ED246" s="50"/>
      <c r="EE246" s="50"/>
      <c r="EF246" s="50"/>
      <c r="EG246" s="50"/>
      <c r="EH246" s="50"/>
      <c r="EI246" s="50"/>
      <c r="EJ246" s="50"/>
    </row>
    <row r="247" spans="1:141" ht="16.5" customHeight="1">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c r="CL247"/>
      <c r="CM247"/>
      <c r="CN247"/>
      <c r="CO247"/>
      <c r="CP247"/>
      <c r="CQ247"/>
      <c r="CR247" s="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row>
    <row r="248" spans="1:141" ht="16.5" customHeight="1">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row>
    <row r="249" spans="1:141" ht="16.5" customHeight="1">
      <c r="E249" s="26"/>
    </row>
  </sheetData>
  <mergeCells count="211">
    <mergeCell ref="AC145:AQ145"/>
    <mergeCell ref="BB145:BP145"/>
    <mergeCell ref="CZ246:DO246"/>
    <mergeCell ref="AX190:EH191"/>
    <mergeCell ref="BJ28:BO28"/>
    <mergeCell ref="CH28:CM28"/>
    <mergeCell ref="C224:CS233"/>
    <mergeCell ref="B143:R143"/>
    <mergeCell ref="S143:AB143"/>
    <mergeCell ref="AR143:BA143"/>
    <mergeCell ref="AR142:BA142"/>
    <mergeCell ref="C165:CF166"/>
    <mergeCell ref="C123:BZ123"/>
    <mergeCell ref="CB123:EI123"/>
    <mergeCell ref="BQ143:BY143"/>
    <mergeCell ref="BQ144:BY144"/>
    <mergeCell ref="BQ145:BY145"/>
    <mergeCell ref="B139:BY140"/>
    <mergeCell ref="B145:R145"/>
    <mergeCell ref="S142:AB142"/>
    <mergeCell ref="AR141:BP141"/>
    <mergeCell ref="BB143:BP143"/>
    <mergeCell ref="B144:R144"/>
    <mergeCell ref="S144:AB144"/>
    <mergeCell ref="AC143:AQ143"/>
    <mergeCell ref="AR145:BA145"/>
    <mergeCell ref="C222:CS223"/>
    <mergeCell ref="C199:CS215"/>
    <mergeCell ref="AX67:EH68"/>
    <mergeCell ref="AX28:BC28"/>
    <mergeCell ref="BD28:BI28"/>
    <mergeCell ref="AR144:BA144"/>
    <mergeCell ref="BJ20:BO20"/>
    <mergeCell ref="S145:AB145"/>
    <mergeCell ref="AX22:BC22"/>
    <mergeCell ref="BD22:BI22"/>
    <mergeCell ref="BJ22:BO22"/>
    <mergeCell ref="CH22:CM22"/>
    <mergeCell ref="CN23:CS23"/>
    <mergeCell ref="C196:CS198"/>
    <mergeCell ref="AX21:BC21"/>
    <mergeCell ref="AX20:BC20"/>
    <mergeCell ref="DR22:DY22"/>
    <mergeCell ref="CH23:CM23"/>
    <mergeCell ref="C32:BW33"/>
    <mergeCell ref="AJ22:AW22"/>
    <mergeCell ref="AJ23:AW23"/>
    <mergeCell ref="AC144:AQ144"/>
    <mergeCell ref="BB144:BP144"/>
    <mergeCell ref="AX129:EH130"/>
    <mergeCell ref="AP4:EJ5"/>
    <mergeCell ref="B10:EJ11"/>
    <mergeCell ref="BJ19:BO19"/>
    <mergeCell ref="BD21:BI21"/>
    <mergeCell ref="BJ21:BO21"/>
    <mergeCell ref="CH21:CM21"/>
    <mergeCell ref="CT17:CY18"/>
    <mergeCell ref="AX17:BC18"/>
    <mergeCell ref="BD17:BI18"/>
    <mergeCell ref="BJ17:BO18"/>
    <mergeCell ref="CH17:CM18"/>
    <mergeCell ref="CT19:CY19"/>
    <mergeCell ref="AJ20:AW20"/>
    <mergeCell ref="AJ21:AW21"/>
    <mergeCell ref="DR19:DY19"/>
    <mergeCell ref="CH19:CM19"/>
    <mergeCell ref="CN19:CS19"/>
    <mergeCell ref="BD19:BI19"/>
    <mergeCell ref="AX19:BC19"/>
    <mergeCell ref="CN17:CS18"/>
    <mergeCell ref="AJ16:AW18"/>
    <mergeCell ref="AJ19:AW19"/>
    <mergeCell ref="BP17:BX18"/>
    <mergeCell ref="BD20:BI20"/>
    <mergeCell ref="CZ17:DH18"/>
    <mergeCell ref="DI17:DQ18"/>
    <mergeCell ref="CZ19:DH19"/>
    <mergeCell ref="DI19:DQ19"/>
    <mergeCell ref="CZ27:DH27"/>
    <mergeCell ref="DI27:DQ27"/>
    <mergeCell ref="CN24:CS24"/>
    <mergeCell ref="CT20:CY20"/>
    <mergeCell ref="CN20:CS20"/>
    <mergeCell ref="CN21:CS21"/>
    <mergeCell ref="CN27:CS27"/>
    <mergeCell ref="DR25:DY25"/>
    <mergeCell ref="DR26:DY26"/>
    <mergeCell ref="CT27:CY27"/>
    <mergeCell ref="CH26:CM26"/>
    <mergeCell ref="CH25:CM25"/>
    <mergeCell ref="BJ23:BO23"/>
    <mergeCell ref="AX24:BC24"/>
    <mergeCell ref="AJ28:AW28"/>
    <mergeCell ref="BP28:BX28"/>
    <mergeCell ref="BY28:CG28"/>
    <mergeCell ref="AJ24:AW24"/>
    <mergeCell ref="AJ25:AW25"/>
    <mergeCell ref="AJ26:AW26"/>
    <mergeCell ref="AJ27:AW27"/>
    <mergeCell ref="BY25:CG25"/>
    <mergeCell ref="BY26:CG26"/>
    <mergeCell ref="BY27:CG27"/>
    <mergeCell ref="CZ28:DH28"/>
    <mergeCell ref="DI28:DQ28"/>
    <mergeCell ref="DR28:DY28"/>
    <mergeCell ref="CN26:CS26"/>
    <mergeCell ref="CT26:CY26"/>
    <mergeCell ref="CH24:CM24"/>
    <mergeCell ref="CH27:CM27"/>
    <mergeCell ref="AX26:BC26"/>
    <mergeCell ref="BD26:BI26"/>
    <mergeCell ref="AX27:BC27"/>
    <mergeCell ref="BD27:BI27"/>
    <mergeCell ref="BJ27:BO27"/>
    <mergeCell ref="AC142:AQ142"/>
    <mergeCell ref="BB142:BP142"/>
    <mergeCell ref="BD24:BI24"/>
    <mergeCell ref="BJ24:BO24"/>
    <mergeCell ref="BJ26:BO26"/>
    <mergeCell ref="BD25:BI25"/>
    <mergeCell ref="C45:BW46"/>
    <mergeCell ref="C47:BW59"/>
    <mergeCell ref="BQ141:BY141"/>
    <mergeCell ref="BQ142:BY142"/>
    <mergeCell ref="BP26:BX26"/>
    <mergeCell ref="BP27:BX27"/>
    <mergeCell ref="S141:AQ141"/>
    <mergeCell ref="C34:BW44"/>
    <mergeCell ref="B141:R142"/>
    <mergeCell ref="BJ25:BO25"/>
    <mergeCell ref="AX25:BC25"/>
    <mergeCell ref="CT25:CY25"/>
    <mergeCell ref="BP20:BX20"/>
    <mergeCell ref="BP21:BX21"/>
    <mergeCell ref="BP22:BX22"/>
    <mergeCell ref="BP23:BX23"/>
    <mergeCell ref="BP24:BX24"/>
    <mergeCell ref="BP25:BX25"/>
    <mergeCell ref="BD23:BI23"/>
    <mergeCell ref="AJ14:EG15"/>
    <mergeCell ref="AX16:CG16"/>
    <mergeCell ref="CH16:DQ16"/>
    <mergeCell ref="DZ19:EG19"/>
    <mergeCell ref="DZ20:EG20"/>
    <mergeCell ref="DZ21:EG21"/>
    <mergeCell ref="DZ22:EG22"/>
    <mergeCell ref="DZ23:EG23"/>
    <mergeCell ref="DZ24:EG24"/>
    <mergeCell ref="BY20:CG20"/>
    <mergeCell ref="BY21:CG21"/>
    <mergeCell ref="BY22:CG22"/>
    <mergeCell ref="BY23:CG23"/>
    <mergeCell ref="BY24:CG24"/>
    <mergeCell ref="CZ23:DH23"/>
    <mergeCell ref="DI23:DQ23"/>
    <mergeCell ref="AX23:BC23"/>
    <mergeCell ref="CZ24:DH24"/>
    <mergeCell ref="DI24:DQ24"/>
    <mergeCell ref="DR20:DY20"/>
    <mergeCell ref="DR24:DY24"/>
    <mergeCell ref="BP19:BX19"/>
    <mergeCell ref="BY17:CG18"/>
    <mergeCell ref="BY19:CG19"/>
    <mergeCell ref="DR21:DY21"/>
    <mergeCell ref="DZ28:EG28"/>
    <mergeCell ref="DR16:EG16"/>
    <mergeCell ref="DR17:EG17"/>
    <mergeCell ref="DR18:DY18"/>
    <mergeCell ref="DZ18:EG18"/>
    <mergeCell ref="CN22:CS22"/>
    <mergeCell ref="CT22:CY22"/>
    <mergeCell ref="CT24:CY24"/>
    <mergeCell ref="CT23:CY23"/>
    <mergeCell ref="DR23:DY23"/>
    <mergeCell ref="CN25:CS25"/>
    <mergeCell ref="CZ20:DH20"/>
    <mergeCell ref="DI20:DQ20"/>
    <mergeCell ref="CZ21:DH21"/>
    <mergeCell ref="DI21:DQ21"/>
    <mergeCell ref="CZ22:DH22"/>
    <mergeCell ref="DI22:DQ22"/>
    <mergeCell ref="CZ25:DH25"/>
    <mergeCell ref="DI25:DQ25"/>
    <mergeCell ref="CZ26:DH26"/>
    <mergeCell ref="DI26:DQ26"/>
    <mergeCell ref="CN28:CS28"/>
    <mergeCell ref="CT28:CY28"/>
    <mergeCell ref="AO6:EJ8"/>
    <mergeCell ref="AO69:EJ71"/>
    <mergeCell ref="AO131:EJ133"/>
    <mergeCell ref="AO192:EJ194"/>
    <mergeCell ref="B148:CF162"/>
    <mergeCell ref="C61:BZ61"/>
    <mergeCell ref="CB61:EI61"/>
    <mergeCell ref="CB185:EI185"/>
    <mergeCell ref="C185:BZ185"/>
    <mergeCell ref="B73:EJ74"/>
    <mergeCell ref="B135:EJ136"/>
    <mergeCell ref="B163:EJ164"/>
    <mergeCell ref="B146:CD147"/>
    <mergeCell ref="C101:BO102"/>
    <mergeCell ref="BT101:EF102"/>
    <mergeCell ref="BT103:EF119"/>
    <mergeCell ref="C103:BO119"/>
    <mergeCell ref="CJ167:EG181"/>
    <mergeCell ref="DZ25:EG25"/>
    <mergeCell ref="DZ26:EG26"/>
    <mergeCell ref="DZ27:EG27"/>
    <mergeCell ref="DR27:DY27"/>
    <mergeCell ref="CH20:CM20"/>
    <mergeCell ref="CT21:CY21"/>
  </mergeCells>
  <phoneticPr fontId="0" type="noConversion"/>
  <hyperlinks>
    <hyperlink ref="CB123:EI123" r:id="rId1" display="Register for Deals Intelligence at thomsonreuters.com"/>
    <hyperlink ref="CB61:EI61" r:id="rId2" display="Register for Deals Intelligence at thomsonreuters.com"/>
    <hyperlink ref="CB185:EI185" r:id="rId3" display="Register for Deals Intelligence at thomsonreuters.com"/>
  </hyperlinks>
  <printOptions horizontalCentered="1" verticalCentered="1"/>
  <pageMargins left="0" right="0" top="0" bottom="0" header="0" footer="0"/>
  <pageSetup scale="56" fitToHeight="12" orientation="landscape" r:id="rId4"/>
  <headerFooter alignWithMargins="0"/>
  <rowBreaks count="3" manualBreakCount="3">
    <brk id="62" max="16383" man="1"/>
    <brk id="124" max="140" man="1"/>
    <brk id="186" max="16383" man="1"/>
  </rowBreaks>
  <drawing r:id="rId5"/>
  <legacyDrawing r:id="rId6"/>
</worksheet>
</file>

<file path=xl/worksheets/sheet3.xml><?xml version="1.0" encoding="utf-8"?>
<worksheet xmlns="http://schemas.openxmlformats.org/spreadsheetml/2006/main" xmlns:r="http://schemas.openxmlformats.org/officeDocument/2006/relationships">
  <sheetPr codeName="Sheet3"/>
  <dimension ref="A1:Y47"/>
  <sheetViews>
    <sheetView zoomScale="90" workbookViewId="0">
      <selection activeCell="C22" sqref="C22"/>
    </sheetView>
  </sheetViews>
  <sheetFormatPr defaultColWidth="10.28515625" defaultRowHeight="12"/>
  <cols>
    <col min="1" max="1" width="27.140625" style="38" customWidth="1"/>
    <col min="2" max="2" width="7.42578125" style="38" customWidth="1"/>
    <col min="3" max="3" width="10.5703125" style="38" customWidth="1"/>
    <col min="4" max="4" width="7.42578125" style="38" customWidth="1"/>
    <col min="5" max="5" width="16.42578125" style="38" customWidth="1"/>
    <col min="6" max="6" width="17.5703125" style="38" customWidth="1"/>
    <col min="7" max="7" width="11.42578125" style="38" customWidth="1"/>
    <col min="8" max="8" width="10.5703125" style="38" customWidth="1"/>
    <col min="9" max="9" width="7.42578125" style="38" customWidth="1"/>
    <col min="10" max="10" width="17.140625" style="38" customWidth="1"/>
    <col min="11" max="11" width="18.28515625" style="38" customWidth="1"/>
    <col min="12" max="16384" width="10.28515625" style="38"/>
  </cols>
  <sheetData>
    <row r="1" spans="1:14">
      <c r="A1" s="37" t="s">
        <v>18</v>
      </c>
    </row>
    <row r="2" spans="1:14">
      <c r="A2" s="37"/>
    </row>
    <row r="3" spans="1:14">
      <c r="A3" s="39" t="s">
        <v>135</v>
      </c>
      <c r="B3" s="40"/>
      <c r="C3" s="40"/>
      <c r="D3" s="40"/>
      <c r="E3" s="40"/>
      <c r="F3" s="40"/>
      <c r="G3" s="40"/>
      <c r="H3" s="40"/>
      <c r="I3" s="40"/>
      <c r="J3" s="40"/>
      <c r="K3" s="40"/>
    </row>
    <row r="4" spans="1:14" ht="12.75" thickBot="1">
      <c r="A4" s="37" t="s">
        <v>19</v>
      </c>
      <c r="B4" s="37" t="s">
        <v>20</v>
      </c>
    </row>
    <row r="5" spans="1:14" ht="12.75" thickBot="1">
      <c r="A5" s="59" t="s">
        <v>21</v>
      </c>
      <c r="B5" s="60" t="s">
        <v>43</v>
      </c>
      <c r="C5" s="61"/>
      <c r="D5" s="61"/>
      <c r="E5" s="62"/>
      <c r="F5" s="61"/>
      <c r="G5" s="59" t="s">
        <v>21</v>
      </c>
      <c r="H5" s="60" t="s">
        <v>44</v>
      </c>
      <c r="I5" s="61"/>
      <c r="J5" s="61"/>
      <c r="K5" s="61"/>
      <c r="L5" s="62" t="s">
        <v>58</v>
      </c>
      <c r="M5" s="62" t="s">
        <v>59</v>
      </c>
    </row>
    <row r="6" spans="1:14" s="41" customFormat="1" ht="24">
      <c r="A6" s="58" t="s">
        <v>1</v>
      </c>
      <c r="B6" s="58" t="s">
        <v>2</v>
      </c>
      <c r="C6" s="85" t="s">
        <v>22</v>
      </c>
      <c r="D6" s="58" t="s">
        <v>3</v>
      </c>
      <c r="E6" s="58" t="s">
        <v>23</v>
      </c>
      <c r="F6" s="58" t="s">
        <v>49</v>
      </c>
      <c r="G6" s="58" t="s">
        <v>2</v>
      </c>
      <c r="H6" s="58" t="s">
        <v>22</v>
      </c>
      <c r="I6" s="58" t="s">
        <v>3</v>
      </c>
      <c r="J6" s="58" t="s">
        <v>23</v>
      </c>
      <c r="K6" s="79" t="s">
        <v>49</v>
      </c>
      <c r="L6" s="58" t="s">
        <v>17</v>
      </c>
      <c r="M6" s="58" t="s">
        <v>17</v>
      </c>
      <c r="N6" s="58" t="s">
        <v>36</v>
      </c>
    </row>
    <row r="7" spans="1:14" s="145" customFormat="1" ht="15">
      <c r="A7" s="138" t="s">
        <v>48</v>
      </c>
      <c r="B7" s="138">
        <v>82</v>
      </c>
      <c r="C7" s="138">
        <v>77</v>
      </c>
      <c r="D7" s="138">
        <v>54</v>
      </c>
      <c r="E7" s="139">
        <v>1681.6856</v>
      </c>
      <c r="F7" s="139">
        <v>1630.29499648</v>
      </c>
      <c r="G7" s="140">
        <v>108</v>
      </c>
      <c r="H7" s="140">
        <v>100</v>
      </c>
      <c r="I7" s="140">
        <v>72</v>
      </c>
      <c r="J7" s="141">
        <v>1364.7119</v>
      </c>
      <c r="K7" s="142">
        <v>1307.9112753500001</v>
      </c>
      <c r="L7" s="143">
        <f t="shared" ref="L7:M16" si="0">(E7/J7)-1</f>
        <v>0.23226418704196838</v>
      </c>
      <c r="M7" s="143">
        <f t="shared" ref="M7:M15" si="1">(F7/K7)-1</f>
        <v>0.24648745462013788</v>
      </c>
      <c r="N7" s="144"/>
    </row>
    <row r="8" spans="1:14">
      <c r="A8" s="77" t="s">
        <v>50</v>
      </c>
      <c r="B8" s="56">
        <v>22</v>
      </c>
      <c r="C8" s="56">
        <v>21</v>
      </c>
      <c r="D8" s="56">
        <v>21</v>
      </c>
      <c r="E8" s="73">
        <v>836.79430000000002</v>
      </c>
      <c r="F8" s="73">
        <v>802.357872758535</v>
      </c>
      <c r="G8" s="52">
        <v>29</v>
      </c>
      <c r="H8" s="52">
        <v>25</v>
      </c>
      <c r="I8" s="52">
        <v>24</v>
      </c>
      <c r="J8" s="71">
        <v>243.8254</v>
      </c>
      <c r="K8" s="71">
        <v>232.78121134845199</v>
      </c>
      <c r="L8" s="78">
        <f t="shared" si="0"/>
        <v>2.4319406427714259</v>
      </c>
      <c r="M8" s="78">
        <f t="shared" si="1"/>
        <v>2.4468326206855213</v>
      </c>
      <c r="N8" s="120">
        <f>(E8/$E$16)</f>
        <v>0.49171546639012581</v>
      </c>
    </row>
    <row r="9" spans="1:14">
      <c r="A9" s="77" t="s">
        <v>51</v>
      </c>
      <c r="B9" s="56">
        <v>34</v>
      </c>
      <c r="C9" s="56">
        <v>30</v>
      </c>
      <c r="D9" s="56">
        <v>33</v>
      </c>
      <c r="E9" s="73">
        <v>527.28679999999997</v>
      </c>
      <c r="F9" s="73">
        <v>515.51582514187305</v>
      </c>
      <c r="G9" s="52">
        <v>45</v>
      </c>
      <c r="H9" s="52">
        <v>41</v>
      </c>
      <c r="I9" s="52">
        <v>44</v>
      </c>
      <c r="J9" s="71">
        <v>483.63229999999999</v>
      </c>
      <c r="K9" s="71">
        <v>461.01580140193698</v>
      </c>
      <c r="L9" s="78">
        <f t="shared" si="0"/>
        <v>9.0263822329484489E-2</v>
      </c>
      <c r="M9" s="78">
        <f t="shared" si="1"/>
        <v>0.11821725757382495</v>
      </c>
      <c r="N9" s="120">
        <f>(E9/$E$16)</f>
        <v>0.30984326110175098</v>
      </c>
    </row>
    <row r="10" spans="1:14">
      <c r="A10" s="77" t="s">
        <v>52</v>
      </c>
      <c r="B10" s="56">
        <v>9</v>
      </c>
      <c r="C10" s="56">
        <v>9</v>
      </c>
      <c r="D10" s="56">
        <v>10</v>
      </c>
      <c r="E10" s="73">
        <v>196.06200000000001</v>
      </c>
      <c r="F10" s="73">
        <v>195.152293466092</v>
      </c>
      <c r="G10" s="52">
        <v>11</v>
      </c>
      <c r="H10" s="52">
        <v>11</v>
      </c>
      <c r="I10" s="52">
        <v>13</v>
      </c>
      <c r="J10" s="71">
        <v>228.20400000000001</v>
      </c>
      <c r="K10" s="71">
        <v>222.21675670311799</v>
      </c>
      <c r="L10" s="78">
        <f t="shared" si="0"/>
        <v>-0.14084766261765791</v>
      </c>
      <c r="M10" s="78">
        <f t="shared" si="1"/>
        <v>-0.12179308004744294</v>
      </c>
      <c r="N10" s="120">
        <f>(E10/$E$16)</f>
        <v>0.11520957751669776</v>
      </c>
    </row>
    <row r="11" spans="1:14">
      <c r="A11" s="77" t="s">
        <v>53</v>
      </c>
      <c r="B11" s="56">
        <v>9</v>
      </c>
      <c r="C11" s="56">
        <v>9</v>
      </c>
      <c r="D11" s="56">
        <v>12</v>
      </c>
      <c r="E11" s="73">
        <v>45.275399999999998</v>
      </c>
      <c r="F11" s="73">
        <v>44.024958283549203</v>
      </c>
      <c r="G11" s="53">
        <v>16</v>
      </c>
      <c r="H11" s="53">
        <v>16</v>
      </c>
      <c r="I11" s="53">
        <v>21</v>
      </c>
      <c r="J11" s="72">
        <v>289.68509999999998</v>
      </c>
      <c r="K11" s="71">
        <v>272.80394898393598</v>
      </c>
      <c r="L11" s="78">
        <f t="shared" si="0"/>
        <v>-0.84370821971858412</v>
      </c>
      <c r="M11" s="78">
        <f t="shared" si="1"/>
        <v>-0.83862052419871091</v>
      </c>
      <c r="N11" s="120">
        <f>(E11/$E$16)</f>
        <v>2.6604643969252061E-2</v>
      </c>
    </row>
    <row r="12" spans="1:14">
      <c r="A12" s="77" t="s">
        <v>54</v>
      </c>
      <c r="B12" s="56">
        <v>4</v>
      </c>
      <c r="C12" s="56">
        <v>4</v>
      </c>
      <c r="D12" s="56">
        <v>4</v>
      </c>
      <c r="E12" s="57">
        <v>2.7229999999999999</v>
      </c>
      <c r="F12" s="57">
        <v>2.6000190967249099</v>
      </c>
      <c r="G12" s="52">
        <v>5</v>
      </c>
      <c r="H12" s="52">
        <v>5</v>
      </c>
      <c r="I12" s="52">
        <v>6</v>
      </c>
      <c r="J12" s="71">
        <v>112.49120000000001</v>
      </c>
      <c r="K12" s="71">
        <v>112.59346236292799</v>
      </c>
      <c r="L12" s="78">
        <f t="shared" si="0"/>
        <v>-0.97579366208201179</v>
      </c>
      <c r="M12" s="78">
        <f t="shared" si="1"/>
        <v>-0.97690790351269119</v>
      </c>
      <c r="N12" s="120">
        <f>(E12/$E$16)</f>
        <v>1.6000840528912689E-3</v>
      </c>
    </row>
    <row r="13" spans="1:14">
      <c r="A13" s="77" t="s">
        <v>56</v>
      </c>
      <c r="B13" s="56" t="s">
        <v>14</v>
      </c>
      <c r="C13" s="56" t="s">
        <v>14</v>
      </c>
      <c r="D13" s="56" t="s">
        <v>14</v>
      </c>
      <c r="E13" s="57" t="s">
        <v>14</v>
      </c>
      <c r="F13" s="57" t="s">
        <v>14</v>
      </c>
      <c r="G13" s="52">
        <v>2</v>
      </c>
      <c r="H13" s="52">
        <v>2</v>
      </c>
      <c r="I13" s="52">
        <v>4</v>
      </c>
      <c r="J13" s="71">
        <v>6.8738999999999999</v>
      </c>
      <c r="K13" s="71">
        <v>6.5000945447669496</v>
      </c>
      <c r="L13" s="78" t="e">
        <f t="shared" si="0"/>
        <v>#VALUE!</v>
      </c>
      <c r="M13" s="78" t="e">
        <f t="shared" si="1"/>
        <v>#VALUE!</v>
      </c>
      <c r="N13" s="120"/>
    </row>
    <row r="14" spans="1:14">
      <c r="A14" s="77" t="s">
        <v>55</v>
      </c>
      <c r="B14" s="56">
        <v>4</v>
      </c>
      <c r="C14" s="56">
        <v>4</v>
      </c>
      <c r="D14" s="56">
        <v>5</v>
      </c>
      <c r="E14" s="73">
        <v>73.5441</v>
      </c>
      <c r="F14" s="73">
        <v>70.644027737664601</v>
      </c>
      <c r="G14" s="52" t="s">
        <v>14</v>
      </c>
      <c r="H14" s="52" t="s">
        <v>14</v>
      </c>
      <c r="I14" s="52" t="s">
        <v>14</v>
      </c>
      <c r="J14" s="71" t="s">
        <v>14</v>
      </c>
      <c r="K14" s="80" t="s">
        <v>14</v>
      </c>
      <c r="L14" s="78" t="e">
        <f t="shared" si="0"/>
        <v>#VALUE!</v>
      </c>
      <c r="M14" s="78" t="e">
        <f t="shared" si="1"/>
        <v>#VALUE!</v>
      </c>
      <c r="N14" s="120">
        <f>(E14/$E$16)</f>
        <v>4.3215843405890852E-2</v>
      </c>
    </row>
    <row r="15" spans="1:14" s="145" customFormat="1" ht="15">
      <c r="A15" s="138" t="s">
        <v>15</v>
      </c>
      <c r="B15" s="138">
        <v>10</v>
      </c>
      <c r="C15" s="138">
        <v>10</v>
      </c>
      <c r="D15" s="138">
        <v>14</v>
      </c>
      <c r="E15" s="146">
        <v>20.100000000000001</v>
      </c>
      <c r="F15" s="146">
        <v>18.878142273274001</v>
      </c>
      <c r="G15" s="147">
        <v>9</v>
      </c>
      <c r="H15" s="147">
        <v>9</v>
      </c>
      <c r="I15" s="147">
        <v>12</v>
      </c>
      <c r="J15" s="147">
        <v>45.910499999999999</v>
      </c>
      <c r="K15" s="141">
        <v>43.156484197234199</v>
      </c>
      <c r="L15" s="143">
        <f t="shared" si="0"/>
        <v>-0.56219165550364292</v>
      </c>
      <c r="M15" s="143">
        <f t="shared" si="1"/>
        <v>-0.56256533347348392</v>
      </c>
      <c r="N15" s="148">
        <f>(E15/$E$16)</f>
        <v>1.18111235633913E-2</v>
      </c>
    </row>
    <row r="16" spans="1:14">
      <c r="A16" s="54" t="s">
        <v>12</v>
      </c>
      <c r="B16" s="54">
        <v>92</v>
      </c>
      <c r="C16" s="54">
        <v>87</v>
      </c>
      <c r="D16" s="54">
        <v>67</v>
      </c>
      <c r="E16" s="55">
        <v>1701.7855999999999</v>
      </c>
      <c r="F16" s="55">
        <v>1649.17313876</v>
      </c>
      <c r="G16" s="81">
        <v>117</v>
      </c>
      <c r="H16" s="81">
        <v>109</v>
      </c>
      <c r="I16" s="81">
        <v>82</v>
      </c>
      <c r="J16" s="82">
        <v>1410.6224</v>
      </c>
      <c r="K16" s="83">
        <v>1351.06775954</v>
      </c>
      <c r="L16" s="78">
        <f t="shared" si="0"/>
        <v>0.20640761127853913</v>
      </c>
      <c r="M16" s="78">
        <f t="shared" si="0"/>
        <v>0.22064428457792262</v>
      </c>
      <c r="N16" s="43"/>
    </row>
    <row r="17" spans="1:25">
      <c r="D17" s="44" t="s">
        <v>17</v>
      </c>
      <c r="E17" s="84">
        <f>(E16/J16)-1</f>
        <v>0.20640761127853913</v>
      </c>
      <c r="F17" s="84">
        <f>(F16/K16)-1</f>
        <v>0.22064428457792262</v>
      </c>
      <c r="G17" s="35"/>
      <c r="H17" s="35"/>
      <c r="I17" s="35"/>
      <c r="J17" s="36"/>
      <c r="K17" s="36"/>
      <c r="M17" s="43"/>
    </row>
    <row r="18" spans="1:25">
      <c r="A18" s="74" t="s">
        <v>62</v>
      </c>
      <c r="M18" s="43"/>
    </row>
    <row r="19" spans="1:25">
      <c r="A19" s="75" t="s">
        <v>45</v>
      </c>
    </row>
    <row r="21" spans="1:25" customFormat="1" ht="12.75">
      <c r="A21" s="90" t="s">
        <v>98</v>
      </c>
      <c r="G21" s="90" t="s">
        <v>100</v>
      </c>
      <c r="L21" s="38"/>
      <c r="M21" s="38"/>
      <c r="N21" s="38"/>
      <c r="R21" s="38"/>
    </row>
    <row r="22" spans="1:25" s="113" customFormat="1" ht="36">
      <c r="A22" s="112" t="s">
        <v>134</v>
      </c>
      <c r="B22" s="112" t="s">
        <v>2</v>
      </c>
      <c r="C22" s="112" t="s">
        <v>22</v>
      </c>
      <c r="D22" s="112" t="s">
        <v>3</v>
      </c>
      <c r="E22" s="112" t="s">
        <v>99</v>
      </c>
      <c r="G22" s="112" t="s">
        <v>134</v>
      </c>
      <c r="H22" s="112" t="s">
        <v>2</v>
      </c>
      <c r="I22" s="112" t="s">
        <v>22</v>
      </c>
      <c r="J22" s="112" t="s">
        <v>3</v>
      </c>
      <c r="K22" s="112" t="s">
        <v>99</v>
      </c>
      <c r="V22" s="108"/>
      <c r="W22" s="108"/>
      <c r="X22" s="108"/>
      <c r="Y22" s="117"/>
    </row>
    <row r="23" spans="1:25" s="107" customFormat="1">
      <c r="A23" s="37" t="s">
        <v>105</v>
      </c>
      <c r="B23" s="38">
        <v>199</v>
      </c>
      <c r="C23" s="38">
        <v>177</v>
      </c>
      <c r="D23" s="38">
        <v>92</v>
      </c>
      <c r="E23" s="114">
        <v>5269.4243549399998</v>
      </c>
      <c r="G23" s="37" t="s">
        <v>105</v>
      </c>
      <c r="H23" s="38">
        <v>80</v>
      </c>
      <c r="I23" s="38">
        <v>74</v>
      </c>
      <c r="J23" s="38">
        <v>41</v>
      </c>
      <c r="K23" s="114">
        <v>291.52556095</v>
      </c>
      <c r="V23" s="108"/>
      <c r="W23" s="108"/>
      <c r="X23" s="108"/>
      <c r="Y23" s="42"/>
    </row>
    <row r="24" spans="1:25" s="107" customFormat="1">
      <c r="A24" s="37" t="s">
        <v>104</v>
      </c>
      <c r="B24" s="38">
        <v>162</v>
      </c>
      <c r="C24" s="38">
        <v>145</v>
      </c>
      <c r="D24" s="38">
        <v>78</v>
      </c>
      <c r="E24" s="114">
        <v>1061.85796822</v>
      </c>
      <c r="G24" s="37" t="s">
        <v>104</v>
      </c>
      <c r="H24" s="38">
        <v>55</v>
      </c>
      <c r="I24" s="38">
        <v>50</v>
      </c>
      <c r="J24" s="38">
        <v>34</v>
      </c>
      <c r="K24" s="114">
        <v>290.87754853000001</v>
      </c>
      <c r="V24" s="108"/>
      <c r="W24" s="108"/>
      <c r="X24" s="108"/>
      <c r="Y24" s="42"/>
    </row>
    <row r="25" spans="1:25" s="107" customFormat="1">
      <c r="A25" s="37" t="s">
        <v>103</v>
      </c>
      <c r="B25" s="38">
        <v>107</v>
      </c>
      <c r="C25" s="38">
        <v>99</v>
      </c>
      <c r="D25" s="38">
        <v>76</v>
      </c>
      <c r="E25" s="114">
        <v>2942.6042727600002</v>
      </c>
      <c r="G25" s="37" t="s">
        <v>103</v>
      </c>
      <c r="H25" s="38">
        <v>45</v>
      </c>
      <c r="I25" s="38">
        <v>40</v>
      </c>
      <c r="J25" s="38">
        <v>32</v>
      </c>
      <c r="K25" s="114">
        <v>91.347273580000007</v>
      </c>
      <c r="V25" s="108"/>
      <c r="W25" s="108"/>
      <c r="X25" s="108"/>
      <c r="Y25" s="42"/>
    </row>
    <row r="26" spans="1:25" s="107" customFormat="1">
      <c r="A26" s="37" t="s">
        <v>102</v>
      </c>
      <c r="B26" s="38">
        <v>123</v>
      </c>
      <c r="C26" s="38">
        <v>112</v>
      </c>
      <c r="D26" s="38">
        <v>79</v>
      </c>
      <c r="E26" s="114">
        <v>4664.6721653599998</v>
      </c>
      <c r="G26" s="37" t="s">
        <v>102</v>
      </c>
      <c r="H26" s="38">
        <v>45</v>
      </c>
      <c r="I26" s="38">
        <v>40</v>
      </c>
      <c r="J26" s="38">
        <v>27</v>
      </c>
      <c r="K26" s="114">
        <v>183.71493122999999</v>
      </c>
    </row>
    <row r="27" spans="1:25" s="107" customFormat="1">
      <c r="A27" s="37" t="s">
        <v>44</v>
      </c>
      <c r="B27" s="115">
        <v>117</v>
      </c>
      <c r="C27" s="115">
        <v>109</v>
      </c>
      <c r="D27" s="115">
        <v>82</v>
      </c>
      <c r="E27" s="116">
        <v>1351.06775954</v>
      </c>
      <c r="G27" s="37" t="s">
        <v>44</v>
      </c>
      <c r="H27" s="38">
        <v>47</v>
      </c>
      <c r="I27" s="38">
        <v>41</v>
      </c>
      <c r="J27" s="38">
        <v>34</v>
      </c>
      <c r="K27" s="114">
        <v>101.47617277000001</v>
      </c>
    </row>
    <row r="28" spans="1:25" s="107" customFormat="1">
      <c r="A28" s="37" t="s">
        <v>43</v>
      </c>
      <c r="B28" s="115">
        <v>92</v>
      </c>
      <c r="C28" s="115">
        <v>87</v>
      </c>
      <c r="D28" s="115">
        <v>67</v>
      </c>
      <c r="E28" s="116">
        <v>1649.17313876</v>
      </c>
      <c r="G28" s="37" t="s">
        <v>43</v>
      </c>
      <c r="H28" s="38">
        <v>25</v>
      </c>
      <c r="I28" s="38">
        <v>24</v>
      </c>
      <c r="J28" s="38">
        <v>23</v>
      </c>
      <c r="K28" s="114">
        <v>77.877423750000005</v>
      </c>
    </row>
    <row r="30" spans="1:25" s="107" customFormat="1" ht="23.25" customHeight="1">
      <c r="A30" s="112" t="s">
        <v>63</v>
      </c>
      <c r="B30" s="112" t="s">
        <v>2</v>
      </c>
      <c r="C30" s="112" t="s">
        <v>22</v>
      </c>
      <c r="D30" s="112" t="s">
        <v>3</v>
      </c>
      <c r="E30" s="112" t="s">
        <v>99</v>
      </c>
      <c r="G30" s="112" t="s">
        <v>63</v>
      </c>
      <c r="H30" s="112" t="s">
        <v>2</v>
      </c>
      <c r="I30" s="112" t="s">
        <v>22</v>
      </c>
      <c r="J30" s="112" t="s">
        <v>3</v>
      </c>
      <c r="K30" s="112" t="s">
        <v>99</v>
      </c>
      <c r="S30" s="113"/>
    </row>
    <row r="31" spans="1:25" s="91" customFormat="1">
      <c r="A31" s="91" t="s">
        <v>64</v>
      </c>
      <c r="B31" s="93">
        <v>34</v>
      </c>
      <c r="C31" s="93">
        <v>34</v>
      </c>
      <c r="D31" s="94">
        <v>31</v>
      </c>
      <c r="E31" s="111">
        <v>481.93330150577299</v>
      </c>
      <c r="G31" s="91" t="s">
        <v>64</v>
      </c>
      <c r="H31" s="149">
        <v>16</v>
      </c>
      <c r="I31" s="149">
        <v>16</v>
      </c>
      <c r="J31" s="149">
        <v>14</v>
      </c>
      <c r="K31" s="111">
        <v>29.234652489797099</v>
      </c>
    </row>
    <row r="32" spans="1:25" s="91" customFormat="1">
      <c r="A32" s="91" t="s">
        <v>67</v>
      </c>
      <c r="B32" s="93">
        <v>35</v>
      </c>
      <c r="C32" s="93">
        <v>35</v>
      </c>
      <c r="D32" s="94">
        <v>36</v>
      </c>
      <c r="E32" s="111">
        <v>2018.9567869518701</v>
      </c>
      <c r="G32" s="91" t="s">
        <v>67</v>
      </c>
      <c r="H32" s="149">
        <v>13</v>
      </c>
      <c r="I32" s="149">
        <v>13</v>
      </c>
      <c r="J32" s="149">
        <v>13</v>
      </c>
      <c r="K32" s="111">
        <v>20.126919763992099</v>
      </c>
    </row>
    <row r="33" spans="1:25" s="91" customFormat="1">
      <c r="A33" s="91" t="s">
        <v>70</v>
      </c>
      <c r="B33" s="93">
        <v>38</v>
      </c>
      <c r="C33" s="93">
        <v>38</v>
      </c>
      <c r="D33" s="94">
        <v>37</v>
      </c>
      <c r="E33" s="111">
        <v>441.71418429856999</v>
      </c>
      <c r="G33" s="91" t="s">
        <v>70</v>
      </c>
      <c r="H33" s="149">
        <v>16</v>
      </c>
      <c r="I33" s="149">
        <v>16</v>
      </c>
      <c r="J33" s="149">
        <v>19</v>
      </c>
      <c r="K33" s="111">
        <v>41.985701326888801</v>
      </c>
    </row>
    <row r="34" spans="1:25" s="91" customFormat="1">
      <c r="A34" s="91" t="s">
        <v>73</v>
      </c>
      <c r="B34" s="93">
        <v>39</v>
      </c>
      <c r="C34" s="93">
        <v>39</v>
      </c>
      <c r="D34" s="94">
        <v>34</v>
      </c>
      <c r="E34" s="111">
        <v>250.44460309093299</v>
      </c>
      <c r="G34" s="91" t="s">
        <v>73</v>
      </c>
      <c r="H34" s="149">
        <v>10</v>
      </c>
      <c r="I34" s="149">
        <v>10</v>
      </c>
      <c r="J34" s="149">
        <v>11</v>
      </c>
      <c r="K34" s="111">
        <v>26.744846257202699</v>
      </c>
    </row>
    <row r="35" spans="1:25" s="91" customFormat="1">
      <c r="A35" s="91" t="s">
        <v>76</v>
      </c>
      <c r="B35" s="93">
        <v>42</v>
      </c>
      <c r="C35" s="93">
        <v>42</v>
      </c>
      <c r="D35" s="94">
        <v>40</v>
      </c>
      <c r="E35" s="111">
        <v>1963.01286343878</v>
      </c>
      <c r="G35" s="91" t="s">
        <v>76</v>
      </c>
      <c r="H35" s="149">
        <v>13</v>
      </c>
      <c r="I35" s="149">
        <v>13</v>
      </c>
      <c r="J35" s="149">
        <v>13</v>
      </c>
      <c r="K35" s="111">
        <v>42.260191625469503</v>
      </c>
    </row>
    <row r="36" spans="1:25" s="91" customFormat="1">
      <c r="A36" s="91" t="s">
        <v>78</v>
      </c>
      <c r="B36" s="93">
        <v>39</v>
      </c>
      <c r="C36" s="93">
        <v>39</v>
      </c>
      <c r="D36" s="94">
        <v>38</v>
      </c>
      <c r="E36" s="111">
        <v>681.07739131240999</v>
      </c>
      <c r="G36" s="91" t="s">
        <v>78</v>
      </c>
      <c r="H36" s="149">
        <v>15</v>
      </c>
      <c r="I36" s="149">
        <v>15</v>
      </c>
      <c r="J36" s="149">
        <v>14</v>
      </c>
      <c r="K36" s="111">
        <v>25.191593427148302</v>
      </c>
    </row>
    <row r="37" spans="1:25" s="91" customFormat="1">
      <c r="A37" s="91" t="s">
        <v>80</v>
      </c>
      <c r="B37" s="93">
        <v>42</v>
      </c>
      <c r="C37" s="93">
        <v>41</v>
      </c>
      <c r="D37" s="94">
        <v>42</v>
      </c>
      <c r="E37" s="111">
        <v>2020.5819106091301</v>
      </c>
      <c r="G37" s="91" t="s">
        <v>80</v>
      </c>
      <c r="H37" s="149">
        <v>17</v>
      </c>
      <c r="I37" s="149">
        <v>17</v>
      </c>
      <c r="J37" s="149">
        <v>17</v>
      </c>
      <c r="K37" s="111">
        <v>116.26314617566101</v>
      </c>
    </row>
    <row r="38" spans="1:25" s="91" customFormat="1">
      <c r="A38" s="91" t="s">
        <v>82</v>
      </c>
      <c r="B38" s="93">
        <v>38</v>
      </c>
      <c r="C38" s="93">
        <v>38</v>
      </c>
      <c r="D38" s="94">
        <v>38</v>
      </c>
      <c r="E38" s="111">
        <v>348.338043467207</v>
      </c>
      <c r="G38" s="91" t="s">
        <v>82</v>
      </c>
      <c r="H38" s="149">
        <v>6</v>
      </c>
      <c r="I38" s="149">
        <v>6</v>
      </c>
      <c r="J38" s="149">
        <v>9</v>
      </c>
      <c r="K38" s="111">
        <v>14.1664250069747</v>
      </c>
    </row>
    <row r="39" spans="1:25" s="91" customFormat="1">
      <c r="A39" s="91" t="s">
        <v>84</v>
      </c>
      <c r="B39" s="93">
        <v>35</v>
      </c>
      <c r="C39" s="93">
        <v>35</v>
      </c>
      <c r="D39" s="94">
        <v>39</v>
      </c>
      <c r="E39" s="111">
        <v>466.38842117405198</v>
      </c>
      <c r="G39" s="91" t="s">
        <v>84</v>
      </c>
      <c r="H39" s="149">
        <v>12</v>
      </c>
      <c r="I39" s="149">
        <v>12</v>
      </c>
      <c r="J39" s="149">
        <v>16</v>
      </c>
      <c r="K39" s="111">
        <v>10.8922653221841</v>
      </c>
    </row>
    <row r="40" spans="1:25" s="91" customFormat="1">
      <c r="A40" s="91" t="s">
        <v>86</v>
      </c>
      <c r="B40" s="93">
        <v>49</v>
      </c>
      <c r="C40" s="93">
        <v>49</v>
      </c>
      <c r="D40" s="94">
        <v>42</v>
      </c>
      <c r="E40" s="111">
        <v>594.63482110341602</v>
      </c>
      <c r="G40" s="91" t="s">
        <v>86</v>
      </c>
      <c r="H40" s="149">
        <v>23</v>
      </c>
      <c r="I40" s="149">
        <v>23</v>
      </c>
      <c r="J40" s="149">
        <v>21</v>
      </c>
      <c r="K40" s="111">
        <v>46.543816938903198</v>
      </c>
    </row>
    <row r="41" spans="1:25" s="91" customFormat="1">
      <c r="A41" s="91" t="s">
        <v>88</v>
      </c>
      <c r="B41" s="93">
        <v>33</v>
      </c>
      <c r="C41" s="93">
        <v>32</v>
      </c>
      <c r="D41" s="94">
        <v>32</v>
      </c>
      <c r="E41" s="111">
        <v>290.04451726490601</v>
      </c>
      <c r="G41" s="91" t="s">
        <v>88</v>
      </c>
      <c r="H41" s="149">
        <v>12</v>
      </c>
      <c r="I41" s="149">
        <v>12</v>
      </c>
      <c r="J41" s="149">
        <v>14</v>
      </c>
      <c r="K41" s="111">
        <v>44.0400905104893</v>
      </c>
    </row>
    <row r="42" spans="1:25" s="91" customFormat="1">
      <c r="A42" s="91" t="s">
        <v>90</v>
      </c>
      <c r="B42" s="93">
        <v>35</v>
      </c>
      <c r="C42" s="93">
        <v>35</v>
      </c>
      <c r="D42" s="94">
        <v>34</v>
      </c>
      <c r="E42" s="111">
        <v>1074.24249532455</v>
      </c>
      <c r="G42" s="91" t="s">
        <v>90</v>
      </c>
      <c r="H42" s="149">
        <v>16</v>
      </c>
      <c r="I42" s="149">
        <v>16</v>
      </c>
      <c r="J42" s="149">
        <v>16</v>
      </c>
      <c r="K42" s="111">
        <v>66.096420064586596</v>
      </c>
      <c r="V42" s="98"/>
      <c r="W42" s="98"/>
      <c r="X42" s="98"/>
      <c r="Y42" s="99"/>
    </row>
    <row r="43" spans="1:25" s="91" customFormat="1">
      <c r="A43" s="91" t="s">
        <v>92</v>
      </c>
      <c r="B43" s="93">
        <v>36</v>
      </c>
      <c r="C43" s="93">
        <v>36</v>
      </c>
      <c r="D43" s="94">
        <v>40</v>
      </c>
      <c r="E43" s="111">
        <v>580.95480015590999</v>
      </c>
      <c r="G43" s="91" t="s">
        <v>92</v>
      </c>
      <c r="H43" s="149">
        <v>9</v>
      </c>
      <c r="I43" s="149">
        <v>9</v>
      </c>
      <c r="J43" s="149">
        <v>11</v>
      </c>
      <c r="K43" s="111">
        <v>31.951852683756101</v>
      </c>
      <c r="V43" s="98"/>
      <c r="W43" s="98"/>
      <c r="X43" s="98"/>
      <c r="Y43" s="99"/>
    </row>
    <row r="44" spans="1:25" s="91" customFormat="1">
      <c r="A44" s="91" t="s">
        <v>94</v>
      </c>
      <c r="B44" s="93">
        <v>32</v>
      </c>
      <c r="C44" s="93">
        <v>32</v>
      </c>
      <c r="D44" s="94">
        <v>29</v>
      </c>
      <c r="E44" s="111">
        <v>254.53877297602</v>
      </c>
      <c r="G44" s="91" t="s">
        <v>94</v>
      </c>
      <c r="H44" s="149">
        <v>11</v>
      </c>
      <c r="I44" s="149">
        <v>11</v>
      </c>
      <c r="J44" s="149">
        <v>12</v>
      </c>
      <c r="K44" s="111">
        <v>19.7961266242195</v>
      </c>
      <c r="S44" s="97">
        <f>(K44/K43)-1</f>
        <v>-0.38043884903476699</v>
      </c>
      <c r="T44" s="100"/>
      <c r="V44" s="98"/>
      <c r="W44" s="98"/>
      <c r="X44" s="98"/>
      <c r="Y44" s="99"/>
    </row>
    <row r="45" spans="1:25" s="91" customFormat="1" ht="12.75" thickBot="1">
      <c r="A45" s="91" t="s">
        <v>96</v>
      </c>
      <c r="B45" s="101">
        <v>24</v>
      </c>
      <c r="C45" s="101">
        <v>24</v>
      </c>
      <c r="D45" s="102">
        <v>25</v>
      </c>
      <c r="E45" s="111">
        <v>813.67956562578297</v>
      </c>
      <c r="G45" s="91" t="s">
        <v>96</v>
      </c>
      <c r="H45" s="98">
        <v>5</v>
      </c>
      <c r="I45" s="98">
        <v>5</v>
      </c>
      <c r="J45" s="98">
        <v>7</v>
      </c>
      <c r="K45" s="150">
        <v>26.129444440796</v>
      </c>
      <c r="S45" s="97">
        <f>(K45/K44)-1</f>
        <v>0.31992712194657447</v>
      </c>
      <c r="T45" s="100">
        <f>(K45/K44)-1</f>
        <v>0.31992712194657447</v>
      </c>
      <c r="V45" s="98"/>
      <c r="W45" s="98"/>
      <c r="X45" s="98"/>
      <c r="Y45" s="99"/>
    </row>
    <row r="46" spans="1:25" customFormat="1" ht="12.75">
      <c r="R46" s="38"/>
      <c r="V46" s="105"/>
      <c r="W46" s="105"/>
      <c r="X46" s="105"/>
      <c r="Y46" s="106"/>
    </row>
    <row r="47" spans="1:25" customFormat="1" ht="12.75">
      <c r="R47" s="38"/>
      <c r="V47" s="105"/>
      <c r="W47" s="105"/>
      <c r="X47" s="105"/>
      <c r="Y47" s="106"/>
    </row>
  </sheetData>
  <phoneticPr fontId="21"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0:Y56"/>
  <sheetViews>
    <sheetView zoomScale="90" zoomScaleNormal="90" workbookViewId="0">
      <selection activeCell="C22" sqref="C22"/>
    </sheetView>
  </sheetViews>
  <sheetFormatPr defaultRowHeight="12.75"/>
  <cols>
    <col min="4" max="5" width="11.85546875" customWidth="1"/>
    <col min="6" max="6" width="13.85546875" customWidth="1"/>
    <col min="7" max="7" width="19.140625" customWidth="1"/>
    <col min="8" max="8" width="15.28515625" customWidth="1"/>
    <col min="16" max="16" width="19.140625" customWidth="1"/>
    <col min="18" max="18" width="15.28515625" customWidth="1"/>
  </cols>
  <sheetData>
    <row r="20" spans="1:25">
      <c r="B20" s="90" t="s">
        <v>98</v>
      </c>
      <c r="K20" s="90" t="s">
        <v>100</v>
      </c>
    </row>
    <row r="21" spans="1:25" s="113" customFormat="1" ht="27" customHeight="1">
      <c r="A21" s="41"/>
      <c r="B21" s="113" t="s">
        <v>106</v>
      </c>
      <c r="C21" s="113" t="s">
        <v>106</v>
      </c>
      <c r="D21" s="41" t="s">
        <v>2</v>
      </c>
      <c r="E21" s="41" t="s">
        <v>22</v>
      </c>
      <c r="F21" s="41" t="s">
        <v>3</v>
      </c>
      <c r="G21" s="41" t="s">
        <v>49</v>
      </c>
      <c r="K21" s="113" t="s">
        <v>106</v>
      </c>
      <c r="L21" s="113" t="s">
        <v>106</v>
      </c>
      <c r="M21" s="41" t="s">
        <v>2</v>
      </c>
      <c r="N21" s="41" t="s">
        <v>22</v>
      </c>
      <c r="O21" s="41" t="s">
        <v>3</v>
      </c>
      <c r="P21" s="41" t="s">
        <v>49</v>
      </c>
      <c r="V21" s="108"/>
      <c r="W21" s="108"/>
      <c r="X21" s="108"/>
      <c r="Y21" s="117"/>
    </row>
    <row r="22" spans="1:25" s="107" customFormat="1" ht="12">
      <c r="B22" s="37" t="s">
        <v>105</v>
      </c>
      <c r="C22" s="108">
        <v>2007</v>
      </c>
      <c r="D22" s="38">
        <v>199</v>
      </c>
      <c r="E22" s="38">
        <v>177</v>
      </c>
      <c r="F22" s="38">
        <v>92</v>
      </c>
      <c r="G22" s="114">
        <v>5269.4243549399998</v>
      </c>
      <c r="K22" s="37" t="s">
        <v>105</v>
      </c>
      <c r="L22" s="108">
        <v>2007</v>
      </c>
      <c r="M22" s="38">
        <v>80</v>
      </c>
      <c r="N22" s="38">
        <v>74</v>
      </c>
      <c r="O22" s="38">
        <v>41</v>
      </c>
      <c r="P22" s="114">
        <v>291.52556095</v>
      </c>
      <c r="V22" s="108"/>
      <c r="W22" s="108"/>
      <c r="X22" s="108"/>
      <c r="Y22" s="42"/>
    </row>
    <row r="23" spans="1:25" s="107" customFormat="1" ht="12">
      <c r="A23" s="37"/>
      <c r="B23" s="37" t="s">
        <v>104</v>
      </c>
      <c r="C23" s="108">
        <v>2008</v>
      </c>
      <c r="D23" s="38">
        <v>162</v>
      </c>
      <c r="E23" s="38">
        <v>145</v>
      </c>
      <c r="F23" s="38">
        <v>78</v>
      </c>
      <c r="G23" s="114">
        <v>1061.85796822</v>
      </c>
      <c r="H23" s="37"/>
      <c r="K23" s="37" t="s">
        <v>104</v>
      </c>
      <c r="L23" s="108">
        <v>2008</v>
      </c>
      <c r="M23" s="38">
        <v>55</v>
      </c>
      <c r="N23" s="38">
        <v>50</v>
      </c>
      <c r="O23" s="38">
        <v>34</v>
      </c>
      <c r="P23" s="114">
        <v>290.87754853000001</v>
      </c>
      <c r="V23" s="108"/>
      <c r="W23" s="108"/>
      <c r="X23" s="108"/>
      <c r="Y23" s="42"/>
    </row>
    <row r="24" spans="1:25" s="107" customFormat="1" ht="12">
      <c r="B24" s="37" t="s">
        <v>103</v>
      </c>
      <c r="C24" s="108">
        <v>2009</v>
      </c>
      <c r="D24" s="38">
        <v>107</v>
      </c>
      <c r="E24" s="38">
        <v>99</v>
      </c>
      <c r="F24" s="38">
        <v>76</v>
      </c>
      <c r="G24" s="114">
        <v>2942.6042727600002</v>
      </c>
      <c r="H24" s="42"/>
      <c r="K24" s="37" t="s">
        <v>103</v>
      </c>
      <c r="L24" s="108">
        <v>2009</v>
      </c>
      <c r="M24" s="38">
        <v>45</v>
      </c>
      <c r="N24" s="38">
        <v>40</v>
      </c>
      <c r="O24" s="38">
        <v>32</v>
      </c>
      <c r="P24" s="114">
        <v>91.347273580000007</v>
      </c>
      <c r="V24" s="108"/>
      <c r="W24" s="108"/>
      <c r="X24" s="108"/>
      <c r="Y24" s="42"/>
    </row>
    <row r="25" spans="1:25" s="107" customFormat="1" ht="12">
      <c r="B25" s="37" t="s">
        <v>102</v>
      </c>
      <c r="C25" s="108">
        <v>2010</v>
      </c>
      <c r="D25" s="38">
        <v>123</v>
      </c>
      <c r="E25" s="38">
        <v>112</v>
      </c>
      <c r="F25" s="38">
        <v>79</v>
      </c>
      <c r="G25" s="114">
        <v>4664.6721653599998</v>
      </c>
      <c r="H25" s="42"/>
      <c r="K25" s="37" t="s">
        <v>102</v>
      </c>
      <c r="L25" s="108">
        <v>2010</v>
      </c>
      <c r="M25" s="38">
        <v>45</v>
      </c>
      <c r="N25" s="38">
        <v>40</v>
      </c>
      <c r="O25" s="38">
        <v>27</v>
      </c>
      <c r="P25" s="114">
        <v>183.71493122999999</v>
      </c>
    </row>
    <row r="26" spans="1:25" s="107" customFormat="1" ht="12">
      <c r="B26" s="37" t="s">
        <v>44</v>
      </c>
      <c r="C26" s="37">
        <v>2011</v>
      </c>
      <c r="D26" s="115">
        <v>117</v>
      </c>
      <c r="E26" s="115">
        <v>109</v>
      </c>
      <c r="F26" s="115">
        <v>82</v>
      </c>
      <c r="G26" s="116">
        <v>1351.06775954</v>
      </c>
      <c r="H26" s="42"/>
      <c r="K26" s="37" t="s">
        <v>44</v>
      </c>
      <c r="L26" s="37">
        <v>2011</v>
      </c>
      <c r="M26" s="38">
        <v>47</v>
      </c>
      <c r="N26" s="38">
        <v>41</v>
      </c>
      <c r="O26" s="38">
        <v>34</v>
      </c>
      <c r="P26" s="114">
        <v>101.47617277000001</v>
      </c>
    </row>
    <row r="27" spans="1:25" s="107" customFormat="1" ht="12">
      <c r="B27" s="37" t="s">
        <v>43</v>
      </c>
      <c r="C27" s="107">
        <v>2012</v>
      </c>
      <c r="D27" s="115">
        <v>92</v>
      </c>
      <c r="E27" s="115">
        <v>87</v>
      </c>
      <c r="F27" s="115">
        <v>67</v>
      </c>
      <c r="G27" s="116">
        <v>1649.17313876</v>
      </c>
      <c r="H27" s="118"/>
      <c r="K27" s="37" t="s">
        <v>43</v>
      </c>
      <c r="L27" s="107">
        <v>2012</v>
      </c>
      <c r="M27" s="38">
        <v>25</v>
      </c>
      <c r="N27" s="38">
        <v>24</v>
      </c>
      <c r="O27" s="38">
        <v>23</v>
      </c>
      <c r="P27" s="114">
        <v>77.877423750000005</v>
      </c>
    </row>
    <row r="28" spans="1:25" s="107" customFormat="1" ht="12">
      <c r="B28" s="108"/>
      <c r="C28" s="108"/>
      <c r="D28" s="108"/>
      <c r="E28" s="42"/>
      <c r="F28" s="42"/>
      <c r="G28" s="42"/>
      <c r="H28" s="42"/>
    </row>
    <row r="29" spans="1:25" s="107" customFormat="1" ht="12">
      <c r="B29" s="108"/>
      <c r="C29" s="108"/>
      <c r="D29" s="108"/>
      <c r="E29" s="42"/>
      <c r="F29" s="42"/>
      <c r="G29" s="42"/>
      <c r="H29" s="42"/>
    </row>
    <row r="30" spans="1:25" s="107" customFormat="1" ht="23.25" customHeight="1">
      <c r="D30" s="112" t="s">
        <v>63</v>
      </c>
      <c r="E30" s="112" t="s">
        <v>2</v>
      </c>
      <c r="F30" s="112" t="s">
        <v>22</v>
      </c>
      <c r="G30" s="112" t="s">
        <v>3</v>
      </c>
      <c r="H30" s="112" t="s">
        <v>99</v>
      </c>
      <c r="M30" s="112" t="s">
        <v>101</v>
      </c>
      <c r="N30" s="112" t="s">
        <v>63</v>
      </c>
      <c r="O30" s="112" t="s">
        <v>2</v>
      </c>
      <c r="P30" s="112" t="s">
        <v>22</v>
      </c>
      <c r="Q30" s="112" t="s">
        <v>3</v>
      </c>
      <c r="R30" s="112" t="s">
        <v>99</v>
      </c>
      <c r="S30" s="113"/>
    </row>
    <row r="31" spans="1:25" s="91" customFormat="1" ht="12">
      <c r="B31" s="91" t="s">
        <v>64</v>
      </c>
      <c r="C31" s="91">
        <v>2009</v>
      </c>
      <c r="D31" s="92" t="s">
        <v>65</v>
      </c>
      <c r="E31" s="93">
        <v>34</v>
      </c>
      <c r="F31" s="93">
        <v>34</v>
      </c>
      <c r="G31" s="94">
        <v>31</v>
      </c>
      <c r="H31" s="111">
        <v>481.93330150577299</v>
      </c>
      <c r="K31" s="91" t="s">
        <v>64</v>
      </c>
      <c r="L31" s="91">
        <v>2009</v>
      </c>
      <c r="M31" s="92" t="s">
        <v>65</v>
      </c>
      <c r="N31" s="95" t="s">
        <v>66</v>
      </c>
      <c r="O31" s="96">
        <v>16</v>
      </c>
      <c r="P31" s="96">
        <v>16</v>
      </c>
      <c r="Q31" s="96">
        <v>14</v>
      </c>
      <c r="R31" s="109">
        <v>29.234652489797099</v>
      </c>
    </row>
    <row r="32" spans="1:25" s="91" customFormat="1" ht="12">
      <c r="B32" s="91" t="s">
        <v>67</v>
      </c>
      <c r="D32" s="92" t="s">
        <v>68</v>
      </c>
      <c r="E32" s="93">
        <v>35</v>
      </c>
      <c r="F32" s="93">
        <v>35</v>
      </c>
      <c r="G32" s="94">
        <v>36</v>
      </c>
      <c r="H32" s="111">
        <v>2018.9567869518701</v>
      </c>
      <c r="K32" s="91" t="s">
        <v>67</v>
      </c>
      <c r="M32" s="92" t="s">
        <v>68</v>
      </c>
      <c r="N32" s="95" t="s">
        <v>69</v>
      </c>
      <c r="O32" s="96">
        <v>13</v>
      </c>
      <c r="P32" s="96">
        <v>13</v>
      </c>
      <c r="Q32" s="96">
        <v>13</v>
      </c>
      <c r="R32" s="109">
        <v>20.126919763992099</v>
      </c>
    </row>
    <row r="33" spans="2:25" s="91" customFormat="1" ht="12">
      <c r="B33" s="91" t="s">
        <v>70</v>
      </c>
      <c r="D33" s="92" t="s">
        <v>71</v>
      </c>
      <c r="E33" s="93">
        <v>38</v>
      </c>
      <c r="F33" s="93">
        <v>38</v>
      </c>
      <c r="G33" s="94">
        <v>37</v>
      </c>
      <c r="H33" s="111">
        <v>441.71418429856999</v>
      </c>
      <c r="K33" s="91" t="s">
        <v>70</v>
      </c>
      <c r="M33" s="92" t="s">
        <v>71</v>
      </c>
      <c r="N33" s="95" t="s">
        <v>72</v>
      </c>
      <c r="O33" s="96">
        <v>16</v>
      </c>
      <c r="P33" s="96">
        <v>16</v>
      </c>
      <c r="Q33" s="96">
        <v>19</v>
      </c>
      <c r="R33" s="109">
        <v>41.985701326888801</v>
      </c>
    </row>
    <row r="34" spans="2:25" s="91" customFormat="1" ht="12">
      <c r="B34" s="91" t="s">
        <v>73</v>
      </c>
      <c r="D34" s="92" t="s">
        <v>74</v>
      </c>
      <c r="E34" s="93">
        <v>39</v>
      </c>
      <c r="F34" s="93">
        <v>39</v>
      </c>
      <c r="G34" s="94">
        <v>34</v>
      </c>
      <c r="H34" s="111">
        <v>250.44460309093299</v>
      </c>
      <c r="K34" s="91" t="s">
        <v>73</v>
      </c>
      <c r="M34" s="92" t="s">
        <v>74</v>
      </c>
      <c r="N34" s="95" t="s">
        <v>75</v>
      </c>
      <c r="O34" s="96">
        <v>10</v>
      </c>
      <c r="P34" s="96">
        <v>10</v>
      </c>
      <c r="Q34" s="96">
        <v>11</v>
      </c>
      <c r="R34" s="109">
        <v>26.744846257202699</v>
      </c>
    </row>
    <row r="35" spans="2:25" s="91" customFormat="1" ht="12">
      <c r="B35" s="91" t="s">
        <v>76</v>
      </c>
      <c r="C35" s="91">
        <v>2010</v>
      </c>
      <c r="D35" s="92" t="s">
        <v>65</v>
      </c>
      <c r="E35" s="93">
        <v>42</v>
      </c>
      <c r="F35" s="93">
        <v>42</v>
      </c>
      <c r="G35" s="94">
        <v>40</v>
      </c>
      <c r="H35" s="111">
        <v>1963.01286343878</v>
      </c>
      <c r="K35" s="91" t="s">
        <v>76</v>
      </c>
      <c r="L35" s="91">
        <v>2010</v>
      </c>
      <c r="M35" s="92" t="s">
        <v>65</v>
      </c>
      <c r="N35" s="95" t="s">
        <v>77</v>
      </c>
      <c r="O35" s="96">
        <v>13</v>
      </c>
      <c r="P35" s="96">
        <v>13</v>
      </c>
      <c r="Q35" s="96">
        <v>13</v>
      </c>
      <c r="R35" s="109">
        <v>42.260191625469503</v>
      </c>
    </row>
    <row r="36" spans="2:25" s="91" customFormat="1" ht="12">
      <c r="B36" s="91" t="s">
        <v>78</v>
      </c>
      <c r="D36" s="92" t="s">
        <v>68</v>
      </c>
      <c r="E36" s="93">
        <v>39</v>
      </c>
      <c r="F36" s="93">
        <v>39</v>
      </c>
      <c r="G36" s="94">
        <v>38</v>
      </c>
      <c r="H36" s="111">
        <v>681.07739131240999</v>
      </c>
      <c r="K36" s="91" t="s">
        <v>78</v>
      </c>
      <c r="M36" s="92" t="s">
        <v>68</v>
      </c>
      <c r="N36" s="95" t="s">
        <v>79</v>
      </c>
      <c r="O36" s="96">
        <v>15</v>
      </c>
      <c r="P36" s="96">
        <v>15</v>
      </c>
      <c r="Q36" s="96">
        <v>14</v>
      </c>
      <c r="R36" s="109">
        <v>25.191593427148302</v>
      </c>
    </row>
    <row r="37" spans="2:25" s="91" customFormat="1" ht="12">
      <c r="B37" s="91" t="s">
        <v>80</v>
      </c>
      <c r="D37" s="92" t="s">
        <v>71</v>
      </c>
      <c r="E37" s="93">
        <v>42</v>
      </c>
      <c r="F37" s="93">
        <v>41</v>
      </c>
      <c r="G37" s="94">
        <v>42</v>
      </c>
      <c r="H37" s="111">
        <v>2020.5819106091301</v>
      </c>
      <c r="K37" s="91" t="s">
        <v>80</v>
      </c>
      <c r="M37" s="92" t="s">
        <v>71</v>
      </c>
      <c r="N37" s="95" t="s">
        <v>81</v>
      </c>
      <c r="O37" s="96">
        <v>17</v>
      </c>
      <c r="P37" s="96">
        <v>17</v>
      </c>
      <c r="Q37" s="96">
        <v>17</v>
      </c>
      <c r="R37" s="109">
        <v>116.26314617566101</v>
      </c>
    </row>
    <row r="38" spans="2:25" s="91" customFormat="1" ht="12">
      <c r="B38" s="91" t="s">
        <v>82</v>
      </c>
      <c r="D38" s="92" t="s">
        <v>74</v>
      </c>
      <c r="E38" s="93">
        <v>38</v>
      </c>
      <c r="F38" s="93">
        <v>38</v>
      </c>
      <c r="G38" s="94">
        <v>38</v>
      </c>
      <c r="H38" s="111">
        <v>348.338043467207</v>
      </c>
      <c r="K38" s="91" t="s">
        <v>82</v>
      </c>
      <c r="M38" s="92" t="s">
        <v>74</v>
      </c>
      <c r="N38" s="95" t="s">
        <v>83</v>
      </c>
      <c r="O38" s="96">
        <v>6</v>
      </c>
      <c r="P38" s="96">
        <v>6</v>
      </c>
      <c r="Q38" s="96">
        <v>9</v>
      </c>
      <c r="R38" s="109">
        <v>14.1664250069747</v>
      </c>
    </row>
    <row r="39" spans="2:25" s="91" customFormat="1" ht="12">
      <c r="B39" s="91" t="s">
        <v>84</v>
      </c>
      <c r="C39" s="91">
        <v>2011</v>
      </c>
      <c r="D39" s="92" t="s">
        <v>65</v>
      </c>
      <c r="E39" s="93">
        <v>35</v>
      </c>
      <c r="F39" s="93">
        <v>35</v>
      </c>
      <c r="G39" s="94">
        <v>39</v>
      </c>
      <c r="H39" s="111">
        <v>466.38842117405198</v>
      </c>
      <c r="K39" s="91" t="s">
        <v>84</v>
      </c>
      <c r="L39" s="91">
        <v>2011</v>
      </c>
      <c r="M39" s="92" t="s">
        <v>65</v>
      </c>
      <c r="N39" s="95" t="s">
        <v>85</v>
      </c>
      <c r="O39" s="96">
        <v>12</v>
      </c>
      <c r="P39" s="96">
        <v>12</v>
      </c>
      <c r="Q39" s="96">
        <v>16</v>
      </c>
      <c r="R39" s="109">
        <v>10.8922653221841</v>
      </c>
    </row>
    <row r="40" spans="2:25" s="91" customFormat="1" ht="12">
      <c r="B40" s="91" t="s">
        <v>86</v>
      </c>
      <c r="D40" s="92" t="s">
        <v>68</v>
      </c>
      <c r="E40" s="93">
        <v>49</v>
      </c>
      <c r="F40" s="93">
        <v>49</v>
      </c>
      <c r="G40" s="94">
        <v>42</v>
      </c>
      <c r="H40" s="111">
        <v>594.63482110341602</v>
      </c>
      <c r="K40" s="91" t="s">
        <v>86</v>
      </c>
      <c r="M40" s="92" t="s">
        <v>68</v>
      </c>
      <c r="N40" s="95" t="s">
        <v>87</v>
      </c>
      <c r="O40" s="96">
        <v>23</v>
      </c>
      <c r="P40" s="96">
        <v>23</v>
      </c>
      <c r="Q40" s="96">
        <v>21</v>
      </c>
      <c r="R40" s="109">
        <v>46.543816938903198</v>
      </c>
    </row>
    <row r="41" spans="2:25" s="91" customFormat="1" ht="12">
      <c r="B41" s="91" t="s">
        <v>88</v>
      </c>
      <c r="D41" s="92" t="s">
        <v>71</v>
      </c>
      <c r="E41" s="93">
        <v>33</v>
      </c>
      <c r="F41" s="93">
        <v>32</v>
      </c>
      <c r="G41" s="94">
        <v>32</v>
      </c>
      <c r="H41" s="111">
        <v>290.04451726490601</v>
      </c>
      <c r="I41" s="97">
        <f>(H45/H41)-1</f>
        <v>1.80536096078874</v>
      </c>
      <c r="K41" s="91" t="s">
        <v>88</v>
      </c>
      <c r="M41" s="92" t="s">
        <v>71</v>
      </c>
      <c r="N41" s="95" t="s">
        <v>89</v>
      </c>
      <c r="O41" s="96">
        <v>12</v>
      </c>
      <c r="P41" s="96">
        <v>12</v>
      </c>
      <c r="Q41" s="96">
        <v>14</v>
      </c>
      <c r="R41" s="109">
        <v>44.0400905104893</v>
      </c>
    </row>
    <row r="42" spans="2:25" s="91" customFormat="1" ht="12">
      <c r="B42" s="91" t="s">
        <v>90</v>
      </c>
      <c r="D42" s="92" t="s">
        <v>74</v>
      </c>
      <c r="E42" s="93">
        <v>35</v>
      </c>
      <c r="F42" s="93">
        <v>35</v>
      </c>
      <c r="G42" s="94">
        <v>34</v>
      </c>
      <c r="H42" s="111">
        <v>1074.24249532455</v>
      </c>
      <c r="K42" s="91" t="s">
        <v>90</v>
      </c>
      <c r="M42" s="92" t="s">
        <v>74</v>
      </c>
      <c r="N42" s="95" t="s">
        <v>91</v>
      </c>
      <c r="O42" s="96">
        <v>16</v>
      </c>
      <c r="P42" s="96">
        <v>16</v>
      </c>
      <c r="Q42" s="96">
        <v>16</v>
      </c>
      <c r="R42" s="109">
        <v>66.096420064586596</v>
      </c>
      <c r="V42" s="98"/>
      <c r="W42" s="98"/>
      <c r="X42" s="98"/>
      <c r="Y42" s="99"/>
    </row>
    <row r="43" spans="2:25" s="91" customFormat="1" ht="12">
      <c r="B43" s="91" t="s">
        <v>92</v>
      </c>
      <c r="C43" s="91">
        <v>2012</v>
      </c>
      <c r="D43" s="92" t="s">
        <v>65</v>
      </c>
      <c r="E43" s="93">
        <v>36</v>
      </c>
      <c r="F43" s="93">
        <v>36</v>
      </c>
      <c r="G43" s="94">
        <v>40</v>
      </c>
      <c r="H43" s="111">
        <v>580.95480015590999</v>
      </c>
      <c r="K43" s="91" t="s">
        <v>92</v>
      </c>
      <c r="L43" s="91">
        <v>2012</v>
      </c>
      <c r="M43" s="92" t="s">
        <v>65</v>
      </c>
      <c r="N43" s="95" t="s">
        <v>93</v>
      </c>
      <c r="O43" s="96">
        <v>9</v>
      </c>
      <c r="P43" s="96">
        <v>9</v>
      </c>
      <c r="Q43" s="96">
        <v>11</v>
      </c>
      <c r="R43" s="109">
        <v>31.951852683756101</v>
      </c>
      <c r="V43" s="98"/>
      <c r="W43" s="98"/>
      <c r="X43" s="98"/>
      <c r="Y43" s="99"/>
    </row>
    <row r="44" spans="2:25" s="91" customFormat="1" ht="12">
      <c r="B44" s="91" t="s">
        <v>94</v>
      </c>
      <c r="D44" s="92" t="s">
        <v>68</v>
      </c>
      <c r="E44" s="93">
        <v>32</v>
      </c>
      <c r="F44" s="93">
        <v>32</v>
      </c>
      <c r="G44" s="94">
        <v>29</v>
      </c>
      <c r="H44" s="111">
        <v>254.53877297602</v>
      </c>
      <c r="K44" s="91" t="s">
        <v>94</v>
      </c>
      <c r="M44" s="92" t="s">
        <v>68</v>
      </c>
      <c r="N44" s="95" t="s">
        <v>95</v>
      </c>
      <c r="O44" s="96">
        <v>11</v>
      </c>
      <c r="P44" s="96">
        <v>11</v>
      </c>
      <c r="Q44" s="96">
        <v>12</v>
      </c>
      <c r="R44" s="109">
        <v>19.7961266242195</v>
      </c>
      <c r="S44" s="97">
        <f>(R44/R43)-1</f>
        <v>-0.38043884903476699</v>
      </c>
      <c r="T44" s="100"/>
      <c r="V44" s="98"/>
      <c r="W44" s="98"/>
      <c r="X44" s="98"/>
      <c r="Y44" s="99"/>
    </row>
    <row r="45" spans="2:25" s="91" customFormat="1" thickBot="1">
      <c r="B45" s="91" t="s">
        <v>96</v>
      </c>
      <c r="D45" s="92" t="s">
        <v>71</v>
      </c>
      <c r="E45" s="101">
        <v>24</v>
      </c>
      <c r="F45" s="101">
        <v>24</v>
      </c>
      <c r="G45" s="102">
        <v>25</v>
      </c>
      <c r="H45" s="111">
        <v>813.67956562578297</v>
      </c>
      <c r="I45" s="103">
        <f>(H45/H44)-1</f>
        <v>2.1966822033138325</v>
      </c>
      <c r="K45" s="91" t="s">
        <v>96</v>
      </c>
      <c r="M45" s="92" t="s">
        <v>71</v>
      </c>
      <c r="N45" s="95" t="s">
        <v>97</v>
      </c>
      <c r="O45" s="104">
        <v>5</v>
      </c>
      <c r="P45" s="104">
        <v>5</v>
      </c>
      <c r="Q45" s="104">
        <v>7</v>
      </c>
      <c r="R45" s="110">
        <v>26.129444440796</v>
      </c>
      <c r="S45" s="97">
        <f>(R45/R44)-1</f>
        <v>0.31992712194657447</v>
      </c>
      <c r="T45" s="100">
        <f>(R45/R44)-1</f>
        <v>0.31992712194657447</v>
      </c>
      <c r="V45" s="98"/>
      <c r="W45" s="98"/>
      <c r="X45" s="98"/>
      <c r="Y45" s="99"/>
    </row>
    <row r="46" spans="2:25">
      <c r="V46" s="105"/>
      <c r="W46" s="105"/>
      <c r="X46" s="105"/>
      <c r="Y46" s="106"/>
    </row>
    <row r="47" spans="2:25">
      <c r="V47" s="105"/>
      <c r="W47" s="105"/>
      <c r="X47" s="105"/>
      <c r="Y47" s="106"/>
    </row>
    <row r="48" spans="2:25" s="107" customFormat="1" ht="12">
      <c r="B48" s="108"/>
      <c r="C48" s="108"/>
      <c r="D48" s="108"/>
      <c r="E48" s="42"/>
      <c r="F48" s="42"/>
      <c r="G48" s="42"/>
      <c r="H48" s="42"/>
    </row>
    <row r="49" spans="2:8" s="107" customFormat="1" ht="12">
      <c r="B49" s="108"/>
      <c r="C49" s="108"/>
      <c r="D49" s="108"/>
      <c r="E49" s="42"/>
      <c r="F49" s="42"/>
      <c r="G49" s="42"/>
      <c r="H49" s="42"/>
    </row>
    <row r="50" spans="2:8" s="107" customFormat="1" ht="12">
      <c r="B50" s="108"/>
      <c r="C50" s="108"/>
      <c r="D50" s="108"/>
      <c r="E50" s="42"/>
      <c r="F50" s="42"/>
      <c r="G50" s="42"/>
      <c r="H50" s="42"/>
    </row>
    <row r="51" spans="2:8" s="107" customFormat="1" ht="12">
      <c r="B51" s="108"/>
      <c r="C51" s="108"/>
      <c r="D51" s="108"/>
      <c r="E51" s="42"/>
      <c r="F51" s="42"/>
      <c r="G51" s="42"/>
      <c r="H51" s="42"/>
    </row>
    <row r="52" spans="2:8" s="107" customFormat="1" ht="12">
      <c r="B52" s="108"/>
      <c r="C52" s="108"/>
      <c r="D52" s="108"/>
      <c r="E52" s="42"/>
      <c r="F52" s="42"/>
      <c r="G52" s="42"/>
      <c r="H52" s="42"/>
    </row>
    <row r="53" spans="2:8" s="107" customFormat="1" ht="12">
      <c r="B53" s="108"/>
      <c r="C53" s="108"/>
      <c r="D53" s="108"/>
      <c r="E53" s="42"/>
      <c r="F53" s="42"/>
      <c r="G53" s="42"/>
      <c r="H53" s="42"/>
    </row>
    <row r="54" spans="2:8" s="107" customFormat="1" ht="12">
      <c r="B54" s="108"/>
      <c r="C54" s="108"/>
      <c r="D54" s="108"/>
      <c r="E54" s="42"/>
      <c r="F54" s="42"/>
      <c r="G54" s="42"/>
      <c r="H54" s="42"/>
    </row>
    <row r="55" spans="2:8" s="107" customFormat="1" ht="12">
      <c r="B55" s="108"/>
      <c r="C55" s="108"/>
      <c r="D55" s="108"/>
      <c r="E55" s="42"/>
      <c r="F55" s="42"/>
      <c r="G55" s="42"/>
      <c r="H55" s="42"/>
    </row>
    <row r="56" spans="2:8" s="107" customFormat="1" ht="12">
      <c r="B56" s="108"/>
      <c r="C56" s="108"/>
      <c r="D56" s="108"/>
      <c r="E56" s="42"/>
      <c r="F56" s="42"/>
      <c r="G56" s="42"/>
      <c r="H56" s="4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Logs</vt:lpstr>
      <vt:lpstr>Sector Analysis</vt:lpstr>
      <vt:lpstr>Investment</vt:lpstr>
      <vt:lpstr>Volume YTD</vt:lpstr>
      <vt:lpstr>'Sector Analysis'!Print_Area</vt:lpstr>
    </vt:vector>
  </TitlesOfParts>
  <Company>Securities Data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Delpino</dc:creator>
  <cp:lastModifiedBy>Elaine.Tan</cp:lastModifiedBy>
  <cp:lastPrinted>2012-10-26T05:09:28Z</cp:lastPrinted>
  <dcterms:created xsi:type="dcterms:W3CDTF">2001-06-29T19:17:11Z</dcterms:created>
  <dcterms:modified xsi:type="dcterms:W3CDTF">2012-10-26T05:15:18Z</dcterms:modified>
</cp:coreProperties>
</file>