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9035" windowHeight="7680" tabRatio="861" firstSheet="1" activeTab="1"/>
  </bookViews>
  <sheets>
    <sheet name="Logs" sheetId="9" state="hidden" r:id="rId1"/>
    <sheet name="PE Investment Volume" sheetId="1" r:id="rId2"/>
    <sheet name="PE Investments by Stage" sheetId="6" r:id="rId3"/>
    <sheet name="PE Investments by Industry" sheetId="7" r:id="rId4"/>
    <sheet name="Top PE Investment Deals" sheetId="8" r:id="rId5"/>
    <sheet name="Exits" sheetId="2" r:id="rId6"/>
    <sheet name="PE Fundraising Volume" sheetId="5" r:id="rId7"/>
    <sheet name="by Fund Stage" sheetId="4" r:id="rId8"/>
    <sheet name="Top Funds in PE FundRaising" sheetId="3" r:id="rId9"/>
  </sheets>
  <calcPr calcId="125725"/>
</workbook>
</file>

<file path=xl/calcChain.xml><?xml version="1.0" encoding="utf-8"?>
<calcChain xmlns="http://schemas.openxmlformats.org/spreadsheetml/2006/main">
  <c r="H15" i="2"/>
  <c r="H14"/>
  <c r="H11"/>
  <c r="H10"/>
  <c r="H9"/>
  <c r="H8"/>
  <c r="H7"/>
  <c r="M14" i="1"/>
  <c r="T45"/>
  <c r="S45"/>
  <c r="S44"/>
  <c r="M16"/>
  <c r="L16"/>
  <c r="N15"/>
  <c r="M15"/>
  <c r="L15"/>
  <c r="N14"/>
  <c r="M13"/>
  <c r="N12"/>
  <c r="M12"/>
  <c r="L12"/>
  <c r="N11"/>
  <c r="M11"/>
  <c r="L11"/>
  <c r="N10"/>
  <c r="M10"/>
  <c r="L10"/>
  <c r="N9"/>
  <c r="M9"/>
  <c r="L9"/>
  <c r="N8"/>
  <c r="M8"/>
  <c r="L8"/>
  <c r="M7"/>
  <c r="L7"/>
</calcChain>
</file>

<file path=xl/sharedStrings.xml><?xml version="1.0" encoding="utf-8"?>
<sst xmlns="http://schemas.openxmlformats.org/spreadsheetml/2006/main" count="583" uniqueCount="256">
  <si>
    <t>Investment Analytics Report</t>
  </si>
  <si>
    <t>BY State / Nation</t>
  </si>
  <si>
    <t>Report Dates:</t>
  </si>
  <si>
    <t xml:space="preserve"> 1/1/2012 to 9/30/2012</t>
  </si>
  <si>
    <t xml:space="preserve"> 1/1/2011 to 9/30/2011</t>
  </si>
  <si>
    <t>USD</t>
  </si>
  <si>
    <t>AUD</t>
  </si>
  <si>
    <t>Company Nation</t>
  </si>
  <si>
    <t>No. of Deals</t>
  </si>
  <si>
    <t>No. of Companies</t>
  </si>
  <si>
    <t>No. of Firms</t>
  </si>
  <si>
    <t>Sum of Equity Invested (USD Mil)</t>
  </si>
  <si>
    <t>Sum of Equity Invested (AUD Mil)</t>
  </si>
  <si>
    <t>YoY Change</t>
  </si>
  <si>
    <t>Market Share</t>
  </si>
  <si>
    <t>Australia</t>
  </si>
  <si>
    <t>Victoria</t>
  </si>
  <si>
    <t>New South Wales</t>
  </si>
  <si>
    <t>Western Australia</t>
  </si>
  <si>
    <t>Queensland</t>
  </si>
  <si>
    <t>South Australia</t>
  </si>
  <si>
    <t>Aus. Capital Territory</t>
  </si>
  <si>
    <t>-</t>
  </si>
  <si>
    <t>Others</t>
  </si>
  <si>
    <t>New Zealand</t>
  </si>
  <si>
    <t>TOTAL</t>
  </si>
  <si>
    <t>*Non-US = New Zealand | Others for Australia</t>
  </si>
  <si>
    <t>ACT = Australian Capital Territory (AU)</t>
  </si>
  <si>
    <t>Same Period Comparison</t>
  </si>
  <si>
    <t>Sum of Equity Invested AUD  Mil)</t>
  </si>
  <si>
    <t xml:space="preserve"> 1/1/2007 to 9/30/2007</t>
  </si>
  <si>
    <t xml:space="preserve"> 1/1/2008 to 9/30/2008</t>
  </si>
  <si>
    <t xml:space="preserve"> 1/1/2009 to 9/30/2009</t>
  </si>
  <si>
    <t xml:space="preserve"> 1/1/2010 to 9/30/2010</t>
  </si>
  <si>
    <t>Investments by Quarter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</si>
  <si>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</si>
  <si>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</si>
  <si>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</si>
  <si>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</si>
  <si>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</si>
  <si>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</si>
  <si>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</si>
  <si>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</si>
  <si>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</si>
  <si>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</si>
  <si>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</si>
  <si>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</si>
  <si>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</si>
  <si>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</si>
  <si>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</si>
  <si>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Report By</t>
  </si>
  <si>
    <t>Exit Type by Company Nation</t>
  </si>
  <si>
    <t>Date Issued/Date Completed : 01/01/2012 to 09/30/2012</t>
  </si>
  <si>
    <t>Date Issued/Date Completed : 01/01/2011 to 09/30/2011</t>
  </si>
  <si>
    <t>January to September 2012</t>
  </si>
  <si>
    <t>January to September 2011</t>
  </si>
  <si>
    <t>Exit Type
 by Company Nation</t>
  </si>
  <si>
    <t>Avg. Time to Exit (Years)</t>
  </si>
  <si>
    <t>Sum of Rank Value (AUD Mil)</t>
  </si>
  <si>
    <t>% Change in Value</t>
  </si>
  <si>
    <t>Trade Sale</t>
  </si>
  <si>
    <t>Secondary Sales</t>
  </si>
  <si>
    <t>Proceeds 
(AUD Mil)</t>
  </si>
  <si>
    <t>Sum of Proceeds 
(AUD Mil)</t>
  </si>
  <si>
    <t>% Change in Proceeds</t>
  </si>
  <si>
    <t>IPO</t>
  </si>
  <si>
    <t>Query History Detail</t>
  </si>
  <si>
    <t>Selected Category</t>
  </si>
  <si>
    <t>Selected Value</t>
  </si>
  <si>
    <t>Companies Involved In</t>
  </si>
  <si>
    <t>01/01/2012 to 09/30/2012</t>
  </si>
  <si>
    <t>01/01/2011 to 09/30/2011</t>
  </si>
  <si>
    <t>Company Location</t>
  </si>
  <si>
    <t>Disclosed Valuations Only?</t>
  </si>
  <si>
    <t>No</t>
  </si>
  <si>
    <t>Previous Investor</t>
  </si>
  <si>
    <t>All</t>
  </si>
  <si>
    <t>Source: Thomson Reuters</t>
  </si>
  <si>
    <t>Note: Data is continuously updated and is therefore subject to change.</t>
  </si>
  <si>
    <t>Copyright 2012 Thomson Reuters. All Rights Reserved</t>
  </si>
  <si>
    <t>Private Equity Exits Module</t>
  </si>
  <si>
    <t>Fund Name</t>
  </si>
  <si>
    <t>Fundraising Dates</t>
  </si>
  <si>
    <t>Rank</t>
  </si>
  <si>
    <t>Firm Name</t>
  </si>
  <si>
    <t>Amount Raised in Range (AUD Mil)</t>
  </si>
  <si>
    <t>Fund Stage</t>
  </si>
  <si>
    <t>Fund Type</t>
  </si>
  <si>
    <t>Fund Nation</t>
  </si>
  <si>
    <t>CHAMP Ventures Investments Trust No. 7</t>
  </si>
  <si>
    <t>CHAMP Ventures Pty., Ltd.</t>
  </si>
  <si>
    <t>Generalist</t>
  </si>
  <si>
    <t>Generalist Private Equity</t>
  </si>
  <si>
    <t>Maui Capital Aqua Fund</t>
  </si>
  <si>
    <t>Maui Capital, Ltd.</t>
  </si>
  <si>
    <t>Buyouts</t>
  </si>
  <si>
    <t>Buyout</t>
  </si>
  <si>
    <t>Anacacia Partnership II, L.P.</t>
  </si>
  <si>
    <t>Anacacia Capital</t>
  </si>
  <si>
    <t>Valar Ventures Fund</t>
  </si>
  <si>
    <t>Valar Ventures Management LLC</t>
  </si>
  <si>
    <t>Early Stage</t>
  </si>
  <si>
    <t>Venture Capital</t>
  </si>
  <si>
    <t>Banksia Capital Fund II</t>
  </si>
  <si>
    <t>Banksia Capital</t>
  </si>
  <si>
    <t>Movac Partners Fund 3</t>
  </si>
  <si>
    <t>Movac, Ltd.</t>
  </si>
  <si>
    <t>Balanced Stage</t>
  </si>
  <si>
    <t>Global from Day One Fund, The</t>
  </si>
  <si>
    <t>Sparkbox, Ltd.</t>
  </si>
  <si>
    <t>Seed Stage</t>
  </si>
  <si>
    <t>AC Australasian Micro-Cap Private Equity Partnership 1, L.P.</t>
  </si>
  <si>
    <t>Arowana Capital Pty Ltd</t>
  </si>
  <si>
    <t>MRCF IIF, L.P.</t>
  </si>
  <si>
    <t>Brandon Capital Partners</t>
  </si>
  <si>
    <t>Fund Location</t>
  </si>
  <si>
    <t>Nation: Australia, New Zealand</t>
  </si>
  <si>
    <t>(Excluded) Fund of Funds, Secondary Funds</t>
  </si>
  <si>
    <t>Lead Investor in a Round</t>
  </si>
  <si>
    <t>All Funds</t>
  </si>
  <si>
    <t>Type: Fundraising Search</t>
  </si>
  <si>
    <t>No. of Funds</t>
  </si>
  <si>
    <t>Mezzanine Stage</t>
  </si>
  <si>
    <t>Opportunistic</t>
  </si>
  <si>
    <t>Fundraising Year</t>
  </si>
  <si>
    <t>Fundraising Year by Fund Nation</t>
  </si>
  <si>
    <t>Company Stage Level 2</t>
  </si>
  <si>
    <t>Acquisition</t>
  </si>
  <si>
    <t>Public Market</t>
  </si>
  <si>
    <t>Later Stage</t>
  </si>
  <si>
    <t>Expansion</t>
  </si>
  <si>
    <t>Seed</t>
  </si>
  <si>
    <t>Other</t>
  </si>
  <si>
    <t>View in Currency</t>
  </si>
  <si>
    <t>AUD - Australian Dollar</t>
  </si>
  <si>
    <t>Search Currency</t>
  </si>
  <si>
    <t>All Private Equity Deals</t>
  </si>
  <si>
    <t>Investment Date</t>
  </si>
  <si>
    <t>Any Investment from 1/1/2012 to 9/30/2012</t>
  </si>
  <si>
    <t>Portfolio Status</t>
  </si>
  <si>
    <t>Currently PE/VC Backed, Formerly PE/VC Backed, Status Unknown</t>
  </si>
  <si>
    <t>Real Estate Properties</t>
  </si>
  <si>
    <t>Exclude</t>
  </si>
  <si>
    <t>(Head Office Only,Investment Location Only)Nation:Australia,New Zealand</t>
  </si>
  <si>
    <t>(Excluded) Investment Stage</t>
  </si>
  <si>
    <t>Pending Acq,VC Partnership</t>
  </si>
  <si>
    <t>Type: Investment Search</t>
  </si>
  <si>
    <t>Copyright 2011 Thomson Reuters. All Rights Reserved</t>
  </si>
  <si>
    <t>Company Industry Sub Group 1</t>
  </si>
  <si>
    <t>Business Serv.</t>
  </si>
  <si>
    <t>Computer Software</t>
  </si>
  <si>
    <t>Agr/Forestr/Fish</t>
  </si>
  <si>
    <t>Industrial/Energy</t>
  </si>
  <si>
    <t>Medical/Health</t>
  </si>
  <si>
    <t>Internet Specific</t>
  </si>
  <si>
    <t>Biotechnology</t>
  </si>
  <si>
    <t>Consumer Related</t>
  </si>
  <si>
    <t>Semiconductor/Electr</t>
  </si>
  <si>
    <t>Financial Services</t>
  </si>
  <si>
    <t>Communications</t>
  </si>
  <si>
    <t>Construction</t>
  </si>
  <si>
    <t>Transportation</t>
  </si>
  <si>
    <t>Utilities</t>
  </si>
  <si>
    <t>Manufact.</t>
  </si>
  <si>
    <t>Computer Hardware</t>
  </si>
  <si>
    <t>Seed,Early Stage,Expansion,Later Stage</t>
  </si>
  <si>
    <t>Investment Stage = Venture Capital</t>
  </si>
  <si>
    <t>Company Name</t>
  </si>
  <si>
    <t>No. of Deals in Search Range</t>
  </si>
  <si>
    <t>No. of Firms in Search Range</t>
  </si>
  <si>
    <t>No. of Funds in Search Range</t>
  </si>
  <si>
    <t>Sum of Equity Invested in Search Range (AUD Mil)</t>
  </si>
  <si>
    <t>Company VE Primary Industry Sub-Group 1</t>
  </si>
  <si>
    <t>Company VE Primary Industry Sub-Group 2</t>
  </si>
  <si>
    <t>Spotless Group, Ltd.</t>
  </si>
  <si>
    <t>Pacific Equity Partners</t>
  </si>
  <si>
    <t>Pacific Equity Partners Fund IV, L.P. (AKA: PEP Fund IV)</t>
  </si>
  <si>
    <t>Business Services</t>
  </si>
  <si>
    <t>Veda Advantage, Ltd.</t>
  </si>
  <si>
    <t>Pacific Equity Partners Fund III, L.P.,Pacific Equity Partners Fund IV, L.P. (AKA: PEP Fund IV)</t>
  </si>
  <si>
    <t>Computer Programming</t>
  </si>
  <si>
    <t>Mirabela Nickel, Ltd.</t>
  </si>
  <si>
    <t>Resource Capital Funds,Undisclosed Investor</t>
  </si>
  <si>
    <t>Resource Capital Fund V, L.P.,Undisclosed Investor</t>
  </si>
  <si>
    <t>Agricultural, Forestry</t>
  </si>
  <si>
    <t>Orionstone Pty., Ltd.</t>
  </si>
  <si>
    <t>Advent Private Capital Pty, Ltd.</t>
  </si>
  <si>
    <t>Advent 6,Advent V Trust A&amp;B</t>
  </si>
  <si>
    <t>Industrial Equipment</t>
  </si>
  <si>
    <t>Australian Bluegum Plantations Pty, Ltd.</t>
  </si>
  <si>
    <t>Global Forest Partners, L.P.</t>
  </si>
  <si>
    <t>Global Forest Partners, L.P. - Unspecified Fund</t>
  </si>
  <si>
    <t>APN Outdoor Pty, Ltd.</t>
  </si>
  <si>
    <t>Quadrant Private Equity Pty, Ltd.,Undisclosed Investor</t>
  </si>
  <si>
    <t>Quadrant Private Equity Fund No.3,Undisclosed Investor</t>
  </si>
  <si>
    <t>Southern Cross Dental Laboratories</t>
  </si>
  <si>
    <t>Ironbridge Capital,Undisclosed Investor</t>
  </si>
  <si>
    <t>Ironbridge Fund II,Undisclosed Investor</t>
  </si>
  <si>
    <t>Med/Health Services</t>
  </si>
  <si>
    <t>Bhagwan Marine Pty, Ltd.</t>
  </si>
  <si>
    <t>Catalyst Investment Managers Pty., Ltd.</t>
  </si>
  <si>
    <t>Catalyst Buyout Fund 2</t>
  </si>
  <si>
    <t>Oil &amp; Gas Exploration</t>
  </si>
  <si>
    <t>Energy Developments, Ltd.</t>
  </si>
  <si>
    <t>Energy, Alternative</t>
  </si>
  <si>
    <t>Skill Hire Pty., Ltd.</t>
  </si>
  <si>
    <t>Banksia Capital,Undisclosed Investor</t>
  </si>
  <si>
    <t>Banksia Capital Fund II,Undisclosed Investor</t>
  </si>
  <si>
    <t>BigCommerce Pty, Ltd.</t>
  </si>
  <si>
    <t>General Catalyst Partners,Undisclosed Investor</t>
  </si>
  <si>
    <t>General Catalyst Partners - Unspecified Fund,Undisclosed Investor</t>
  </si>
  <si>
    <t>Internet Software</t>
  </si>
  <si>
    <t>Xero, Ltd.</t>
  </si>
  <si>
    <t>Undisclosed Investor,Valar Ventures Management LLC</t>
  </si>
  <si>
    <t>Undisclosed Investor,Valar Ventures Fund</t>
  </si>
  <si>
    <t>Computer Services</t>
  </si>
  <si>
    <t>Colemans Group Australia Pty., Ltd.</t>
  </si>
  <si>
    <t>Hawkesbridge Capital Pty, Ltd.,Undisclosed Investor</t>
  </si>
  <si>
    <t>Hawkesbridge Private Equity Fund 3,Undisclosed Investor</t>
  </si>
  <si>
    <t>Electronics, Other</t>
  </si>
  <si>
    <t>Stay in Bed Milk &amp; Bread Pty., Ltd.</t>
  </si>
  <si>
    <t>Equity Partners Management Pty, Ltd.,Undisclosed Investor</t>
  </si>
  <si>
    <t>Equity Partners Fund No. 3, L.P.,Undisclosed Investor</t>
  </si>
  <si>
    <t>Food and Beverage</t>
  </si>
  <si>
    <t>StyleTread Pty, Ltd.</t>
  </si>
  <si>
    <t>Adinvest AG,Starfish Ventures Pty., Ltd.,Undisclosed Investor,Undisclosed Investor</t>
  </si>
  <si>
    <t>Adinvest - Unspecified Fund,Starfish Ventures Pty., Ltd. - Unspecified Fund,Undisclosed Investor,Undisclosed Investor</t>
  </si>
  <si>
    <t>Internet Ecommerce</t>
  </si>
  <si>
    <t>Xenome, Ltd.</t>
  </si>
  <si>
    <t>GBS Venture Partners Pty, Ltd.,QIC BioVentures,Undisclosed Investor</t>
  </si>
  <si>
    <t>GBS BioVentures III,GBS Genesis Fund,Innovis Investments Australia L.P.,Queensland BioCapital Fund - Unspecified Fund,Undisclosed Investor</t>
  </si>
  <si>
    <t>Biotech-Human</t>
  </si>
  <si>
    <t>Nanosonics, Ltd.</t>
  </si>
  <si>
    <t>GE Capital</t>
  </si>
  <si>
    <t>GE Healthymagination Fund</t>
  </si>
  <si>
    <t>South Boulder Mines, Ltd.</t>
  </si>
  <si>
    <t>Undisclosed Investor</t>
  </si>
  <si>
    <t>AdAlta Pty., Ltd.</t>
  </si>
  <si>
    <t>Undisclosed Investor,Yuuwa Capital</t>
  </si>
  <si>
    <t>Undisclosed Investor,Yuuwa Capital IIF Fund</t>
  </si>
  <si>
    <t>Wolf Minerals, Ltd.</t>
  </si>
  <si>
    <t>Resource Capital Funds</t>
  </si>
  <si>
    <t>Resource Capital Fund V, L.P.</t>
  </si>
  <si>
    <t>Top 20 Private Equity Investment Deals in Australia / New Zealand</t>
  </si>
  <si>
    <t xml:space="preserve">Private Equity Investments in Australia / New Zealand </t>
  </si>
  <si>
    <t xml:space="preserve">Private Equity Exits in Australia / New Zealand </t>
  </si>
  <si>
    <t>Private Equity Fundraising Activity in Australa / New Zealand</t>
  </si>
  <si>
    <t>Australia / New Zealand - Venture Capital</t>
  </si>
  <si>
    <t>Australia / New Zealand - Private Equity</t>
  </si>
  <si>
    <t>Transaction Id</t>
  </si>
  <si>
    <t>Action</t>
  </si>
  <si>
    <t>Start Time</t>
  </si>
  <si>
    <t>End Time</t>
  </si>
  <si>
    <t>Time Taken (ms)</t>
  </si>
  <si>
    <t>c9b9b56a-3b5b-412e-9c33-eb83380bab85</t>
  </si>
  <si>
    <t>Getting Cube Information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</si>
</sst>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  <numFmt numFmtId="167" formatCode="0.0%"/>
    <numFmt numFmtId="168" formatCode="yyyy"/>
  </numFmts>
  <fonts count="31">
    <font>
      <sz val="1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sz val="9"/>
      <color theme="0"/>
      <name val="Segoe UI"/>
      <family val="2"/>
    </font>
    <font>
      <sz val="9"/>
      <name val="Arial"/>
      <family val="2"/>
    </font>
    <font>
      <sz val="9"/>
      <name val="Segoe UI"/>
      <family val="2"/>
    </font>
    <font>
      <sz val="9"/>
      <color indexed="8"/>
      <name val="Segoe UI"/>
      <family val="2"/>
    </font>
    <font>
      <u/>
      <sz val="10"/>
      <color indexed="12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9"/>
      <color theme="1" tint="0.14999847407452621"/>
      <name val="Arial"/>
      <family val="2"/>
    </font>
    <font>
      <sz val="10"/>
      <color theme="0"/>
      <name val="Arial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color theme="0"/>
      <name val="Segoe UI"/>
      <family val="2"/>
    </font>
    <font>
      <b/>
      <sz val="8"/>
      <name val="Segoe UI"/>
      <family val="2"/>
    </font>
    <font>
      <b/>
      <sz val="9"/>
      <color indexed="8"/>
      <name val="Segoe UI"/>
      <family val="2"/>
    </font>
    <font>
      <b/>
      <sz val="9"/>
      <color rgb="FFFF0000"/>
      <name val="Arial"/>
      <family val="2"/>
    </font>
    <font>
      <b/>
      <sz val="9"/>
      <color theme="0"/>
      <name val="Segoe UI"/>
      <family val="2"/>
    </font>
    <font>
      <b/>
      <sz val="9"/>
      <name val="Segoe U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5D7E9"/>
      </right>
      <top/>
      <bottom/>
      <diagonal/>
    </border>
    <border>
      <left/>
      <right style="medium">
        <color rgb="FFD5D7E9"/>
      </right>
      <top/>
      <bottom style="medium">
        <color rgb="FFD5D7E9"/>
      </bottom>
      <diagonal/>
    </border>
    <border>
      <left/>
      <right/>
      <top/>
      <bottom style="medium">
        <color theme="8"/>
      </bottom>
      <diagonal/>
    </border>
    <border>
      <left style="medium">
        <color theme="8"/>
      </left>
      <right style="thin">
        <color theme="2"/>
      </right>
      <top style="medium">
        <color theme="8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8"/>
      </top>
      <bottom style="thin">
        <color theme="2"/>
      </bottom>
      <diagonal/>
    </border>
    <border>
      <left style="thin">
        <color theme="2"/>
      </left>
      <right style="medium">
        <color theme="8"/>
      </right>
      <top style="medium">
        <color theme="8"/>
      </top>
      <bottom style="thin">
        <color theme="2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2"/>
      </bottom>
      <diagonal/>
    </border>
    <border>
      <left style="medium">
        <color theme="8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8"/>
      </right>
      <top style="thin">
        <color theme="2"/>
      </top>
      <bottom style="thin">
        <color theme="2"/>
      </bottom>
      <diagonal/>
    </border>
    <border>
      <left style="medium">
        <color theme="8"/>
      </left>
      <right style="medium">
        <color theme="8"/>
      </right>
      <top style="thin">
        <color theme="2"/>
      </top>
      <bottom style="thin">
        <color theme="2"/>
      </bottom>
      <diagonal/>
    </border>
    <border>
      <left style="medium">
        <color theme="8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theme="8"/>
      </right>
      <top style="thin">
        <color theme="2"/>
      </top>
      <bottom/>
      <diagonal/>
    </border>
    <border>
      <left style="medium">
        <color theme="8"/>
      </left>
      <right style="medium">
        <color theme="8"/>
      </right>
      <top style="thin">
        <color theme="2"/>
      </top>
      <bottom/>
      <diagonal/>
    </border>
    <border>
      <left style="medium">
        <color theme="8"/>
      </left>
      <right style="thin">
        <color theme="2"/>
      </right>
      <top style="thin">
        <color theme="2"/>
      </top>
      <bottom style="medium">
        <color theme="8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8"/>
      </bottom>
      <diagonal/>
    </border>
    <border>
      <left style="thin">
        <color theme="2"/>
      </left>
      <right style="medium">
        <color theme="8"/>
      </right>
      <top style="thin">
        <color theme="2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thin">
        <color theme="2"/>
      </top>
      <bottom style="medium">
        <color theme="8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4" fillId="3" borderId="0" xfId="0" applyFont="1" applyFill="1"/>
    <xf numFmtId="0" fontId="3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4" fillId="0" borderId="2" xfId="3" applyFont="1" applyBorder="1"/>
    <xf numFmtId="0" fontId="4" fillId="0" borderId="3" xfId="3" applyFont="1" applyBorder="1"/>
    <xf numFmtId="0" fontId="3" fillId="4" borderId="4" xfId="3" applyNumberFormat="1" applyFont="1" applyFill="1" applyBorder="1" applyAlignment="1" applyProtection="1">
      <alignment wrapText="1"/>
    </xf>
    <xf numFmtId="0" fontId="3" fillId="4" borderId="4" xfId="3" applyNumberFormat="1" applyFont="1" applyFill="1" applyBorder="1" applyAlignment="1" applyProtection="1">
      <alignment vertical="top" wrapText="1"/>
    </xf>
    <xf numFmtId="0" fontId="3" fillId="4" borderId="5" xfId="3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6" fillId="5" borderId="4" xfId="3" applyFont="1" applyFill="1" applyBorder="1"/>
    <xf numFmtId="164" fontId="6" fillId="5" borderId="4" xfId="1" applyNumberFormat="1" applyFont="1" applyFill="1" applyBorder="1" applyAlignment="1" applyProtection="1">
      <alignment horizontal="right"/>
    </xf>
    <xf numFmtId="0" fontId="6" fillId="6" borderId="4" xfId="3" applyFont="1" applyFill="1" applyBorder="1"/>
    <xf numFmtId="164" fontId="6" fillId="6" borderId="4" xfId="1" applyNumberFormat="1" applyFont="1" applyFill="1" applyBorder="1" applyAlignment="1" applyProtection="1">
      <alignment horizontal="right"/>
    </xf>
    <xf numFmtId="164" fontId="6" fillId="6" borderId="4" xfId="1" applyNumberFormat="1" applyFont="1" applyFill="1" applyBorder="1" applyAlignment="1" applyProtection="1"/>
    <xf numFmtId="9" fontId="6" fillId="7" borderId="4" xfId="2" applyFont="1" applyFill="1" applyBorder="1"/>
    <xf numFmtId="165" fontId="7" fillId="0" borderId="0" xfId="0" applyNumberFormat="1" applyFont="1"/>
    <xf numFmtId="0" fontId="7" fillId="0" borderId="0" xfId="0" applyFont="1"/>
    <xf numFmtId="0" fontId="4" fillId="5" borderId="4" xfId="3" applyFont="1" applyFill="1" applyBorder="1" applyAlignment="1">
      <alignment horizontal="left" indent="1"/>
    </xf>
    <xf numFmtId="0" fontId="4" fillId="5" borderId="4" xfId="3" applyFont="1" applyFill="1" applyBorder="1"/>
    <xf numFmtId="164" fontId="4" fillId="5" borderId="4" xfId="1" applyNumberFormat="1" applyFont="1" applyFill="1" applyBorder="1" applyAlignment="1" applyProtection="1">
      <alignment horizontal="right"/>
    </xf>
    <xf numFmtId="0" fontId="4" fillId="6" borderId="4" xfId="3" applyFont="1" applyFill="1" applyBorder="1"/>
    <xf numFmtId="164" fontId="4" fillId="6" borderId="4" xfId="1" applyNumberFormat="1" applyFont="1" applyFill="1" applyBorder="1" applyAlignment="1" applyProtection="1">
      <alignment horizontal="right"/>
    </xf>
    <xf numFmtId="9" fontId="3" fillId="7" borderId="4" xfId="2" applyFont="1" applyFill="1" applyBorder="1"/>
    <xf numFmtId="9" fontId="4" fillId="0" borderId="0" xfId="2" applyFont="1"/>
    <xf numFmtId="0" fontId="4" fillId="6" borderId="4" xfId="3" quotePrefix="1" applyFont="1" applyFill="1" applyBorder="1"/>
    <xf numFmtId="164" fontId="4" fillId="6" borderId="4" xfId="1" quotePrefix="1" applyNumberFormat="1" applyFont="1" applyFill="1" applyBorder="1"/>
    <xf numFmtId="4" fontId="4" fillId="5" borderId="4" xfId="3" applyNumberFormat="1" applyFont="1" applyFill="1" applyBorder="1" applyAlignment="1" applyProtection="1">
      <alignment horizontal="right"/>
    </xf>
    <xf numFmtId="164" fontId="4" fillId="6" borderId="4" xfId="1" quotePrefix="1" applyNumberFormat="1" applyFont="1" applyFill="1" applyBorder="1" applyAlignment="1">
      <alignment horizontal="right"/>
    </xf>
    <xf numFmtId="4" fontId="6" fillId="5" borderId="4" xfId="3" applyNumberFormat="1" applyFont="1" applyFill="1" applyBorder="1" applyAlignment="1" applyProtection="1">
      <alignment horizontal="right"/>
    </xf>
    <xf numFmtId="0" fontId="6" fillId="6" borderId="4" xfId="3" quotePrefix="1" applyFont="1" applyFill="1" applyBorder="1"/>
    <xf numFmtId="9" fontId="7" fillId="0" borderId="0" xfId="2" applyFont="1"/>
    <xf numFmtId="1" fontId="4" fillId="0" borderId="0" xfId="0" applyNumberFormat="1" applyFont="1"/>
    <xf numFmtId="0" fontId="3" fillId="0" borderId="0" xfId="3" applyNumberFormat="1" applyFont="1" applyFill="1" applyBorder="1" applyAlignment="1" applyProtection="1"/>
    <xf numFmtId="0" fontId="3" fillId="0" borderId="0" xfId="3" applyFont="1"/>
    <xf numFmtId="0" fontId="8" fillId="0" borderId="0" xfId="0" applyFont="1"/>
    <xf numFmtId="0" fontId="9" fillId="1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wrapText="1"/>
    </xf>
    <xf numFmtId="4" fontId="4" fillId="0" borderId="0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 applyProtection="1"/>
    <xf numFmtId="0" fontId="10" fillId="0" borderId="0" xfId="0" applyFont="1"/>
    <xf numFmtId="4" fontId="4" fillId="0" borderId="0" xfId="0" applyNumberFormat="1" applyFont="1" applyFill="1" applyBorder="1" applyAlignment="1" applyProtection="1">
      <alignment horizontal="right"/>
    </xf>
    <xf numFmtId="0" fontId="4" fillId="0" borderId="0" xfId="3" applyFont="1"/>
    <xf numFmtId="4" fontId="4" fillId="0" borderId="0" xfId="3" applyNumberFormat="1" applyFont="1" applyFill="1" applyBorder="1" applyAlignment="1" applyProtection="1"/>
    <xf numFmtId="0" fontId="11" fillId="0" borderId="0" xfId="0" applyFont="1"/>
    <xf numFmtId="0" fontId="11" fillId="0" borderId="6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166" fontId="12" fillId="0" borderId="0" xfId="3" applyNumberFormat="1" applyFont="1" applyFill="1" applyBorder="1" applyAlignment="1" applyProtection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 applyFill="1" applyBorder="1" applyAlignment="1" applyProtection="1">
      <alignment horizontal="right"/>
    </xf>
    <xf numFmtId="9" fontId="11" fillId="0" borderId="0" xfId="2" applyFont="1"/>
    <xf numFmtId="167" fontId="11" fillId="0" borderId="0" xfId="2" applyNumberFormat="1" applyFont="1"/>
    <xf numFmtId="0" fontId="11" fillId="0" borderId="7" xfId="0" applyFont="1" applyFill="1" applyBorder="1" applyAlignment="1">
      <alignment horizontal="center" wrapText="1"/>
    </xf>
    <xf numFmtId="0" fontId="11" fillId="0" borderId="7" xfId="4" applyFont="1" applyFill="1" applyBorder="1" applyAlignment="1" applyProtection="1">
      <alignment horizontal="center" vertical="center" wrapText="1"/>
    </xf>
    <xf numFmtId="166" fontId="12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</xf>
    <xf numFmtId="9" fontId="3" fillId="7" borderId="4" xfId="2" quotePrefix="1" applyFont="1" applyFill="1" applyBorder="1"/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5" fillId="10" borderId="9" xfId="0" applyNumberFormat="1" applyFont="1" applyFill="1" applyBorder="1" applyAlignment="1" applyProtection="1">
      <alignment horizontal="left" vertical="center" wrapText="1"/>
    </xf>
    <xf numFmtId="0" fontId="15" fillId="10" borderId="10" xfId="0" applyNumberFormat="1" applyFont="1" applyFill="1" applyBorder="1" applyAlignment="1" applyProtection="1">
      <alignment horizontal="center" vertical="center" wrapText="1"/>
    </xf>
    <xf numFmtId="0" fontId="15" fillId="10" borderId="11" xfId="0" applyNumberFormat="1" applyFont="1" applyFill="1" applyBorder="1" applyAlignment="1" applyProtection="1">
      <alignment horizontal="center" vertical="center" wrapText="1"/>
    </xf>
    <xf numFmtId="0" fontId="15" fillId="10" borderId="12" xfId="0" applyNumberFormat="1" applyFont="1" applyFill="1" applyBorder="1" applyAlignment="1" applyProtection="1">
      <alignment horizontal="center" vertical="center" wrapText="1"/>
    </xf>
    <xf numFmtId="0" fontId="14" fillId="11" borderId="13" xfId="0" applyNumberFormat="1" applyFont="1" applyFill="1" applyBorder="1" applyAlignment="1" applyProtection="1">
      <alignment vertical="center"/>
    </xf>
    <xf numFmtId="3" fontId="16" fillId="11" borderId="14" xfId="0" applyNumberFormat="1" applyFont="1" applyFill="1" applyBorder="1" applyAlignment="1" applyProtection="1">
      <alignment horizontal="center" vertical="center"/>
    </xf>
    <xf numFmtId="166" fontId="16" fillId="11" borderId="14" xfId="0" applyNumberFormat="1" applyFont="1" applyFill="1" applyBorder="1" applyAlignment="1" applyProtection="1">
      <alignment horizontal="center" vertical="center"/>
    </xf>
    <xf numFmtId="164" fontId="16" fillId="11" borderId="15" xfId="1" applyNumberFormat="1" applyFont="1" applyFill="1" applyBorder="1" applyAlignment="1" applyProtection="1">
      <alignment horizontal="right" vertical="center"/>
    </xf>
    <xf numFmtId="9" fontId="16" fillId="12" borderId="16" xfId="2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left" vertical="center" indent="2"/>
    </xf>
    <xf numFmtId="3" fontId="16" fillId="5" borderId="14" xfId="0" applyNumberFormat="1" applyFont="1" applyFill="1" applyBorder="1" applyAlignment="1" applyProtection="1">
      <alignment horizontal="center" vertical="center"/>
    </xf>
    <xf numFmtId="166" fontId="16" fillId="5" borderId="14" xfId="0" applyNumberFormat="1" applyFont="1" applyFill="1" applyBorder="1" applyAlignment="1" applyProtection="1">
      <alignment horizontal="center" vertical="center"/>
    </xf>
    <xf numFmtId="164" fontId="16" fillId="5" borderId="15" xfId="1" applyNumberFormat="1" applyFont="1" applyFill="1" applyBorder="1" applyAlignment="1" applyProtection="1">
      <alignment horizontal="right" vertical="center"/>
    </xf>
    <xf numFmtId="9" fontId="16" fillId="13" borderId="16" xfId="2" applyFont="1" applyFill="1" applyBorder="1" applyAlignment="1" applyProtection="1">
      <alignment horizontal="center" vertical="center"/>
    </xf>
    <xf numFmtId="0" fontId="16" fillId="5" borderId="17" xfId="0" applyNumberFormat="1" applyFont="1" applyFill="1" applyBorder="1" applyAlignment="1" applyProtection="1">
      <alignment horizontal="left" vertical="center" indent="2"/>
    </xf>
    <xf numFmtId="3" fontId="16" fillId="5" borderId="18" xfId="0" applyNumberFormat="1" applyFont="1" applyFill="1" applyBorder="1" applyAlignment="1" applyProtection="1">
      <alignment horizontal="center" vertical="center"/>
    </xf>
    <xf numFmtId="166" fontId="16" fillId="5" borderId="18" xfId="0" applyNumberFormat="1" applyFont="1" applyFill="1" applyBorder="1" applyAlignment="1" applyProtection="1">
      <alignment horizontal="center" vertical="center"/>
    </xf>
    <xf numFmtId="164" fontId="16" fillId="5" borderId="19" xfId="1" applyNumberFormat="1" applyFont="1" applyFill="1" applyBorder="1" applyAlignment="1" applyProtection="1">
      <alignment horizontal="right" vertical="center"/>
    </xf>
    <xf numFmtId="9" fontId="16" fillId="13" borderId="20" xfId="2" quotePrefix="1" applyFont="1" applyFill="1" applyBorder="1" applyAlignment="1" applyProtection="1">
      <alignment horizontal="center" vertical="center"/>
    </xf>
    <xf numFmtId="164" fontId="15" fillId="10" borderId="11" xfId="1" applyNumberFormat="1" applyFont="1" applyFill="1" applyBorder="1" applyAlignment="1" applyProtection="1">
      <alignment horizontal="center" vertical="center" wrapText="1"/>
    </xf>
    <xf numFmtId="0" fontId="16" fillId="5" borderId="21" xfId="0" applyNumberFormat="1" applyFont="1" applyFill="1" applyBorder="1" applyAlignment="1" applyProtection="1">
      <alignment horizontal="left" vertical="center" indent="2"/>
    </xf>
    <xf numFmtId="3" fontId="16" fillId="5" borderId="22" xfId="0" applyNumberFormat="1" applyFont="1" applyFill="1" applyBorder="1" applyAlignment="1" applyProtection="1">
      <alignment horizontal="center" vertical="center"/>
    </xf>
    <xf numFmtId="166" fontId="16" fillId="5" borderId="22" xfId="0" applyNumberFormat="1" applyFont="1" applyFill="1" applyBorder="1" applyAlignment="1" applyProtection="1">
      <alignment horizontal="center" vertical="center"/>
    </xf>
    <xf numFmtId="164" fontId="16" fillId="5" borderId="23" xfId="1" applyNumberFormat="1" applyFont="1" applyFill="1" applyBorder="1" applyAlignment="1" applyProtection="1">
      <alignment horizontal="right" vertical="center"/>
    </xf>
    <xf numFmtId="9" fontId="16" fillId="13" borderId="24" xfId="2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1" applyNumberFormat="1" applyFont="1"/>
    <xf numFmtId="3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vertical="top" wrapText="1"/>
    </xf>
    <xf numFmtId="0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3" applyNumberFormat="1" applyFont="1" applyFill="1" applyBorder="1" applyAlignment="1" applyProtection="1">
      <alignment vertical="center" wrapText="1"/>
    </xf>
    <xf numFmtId="166" fontId="4" fillId="0" borderId="0" xfId="3" applyNumberFormat="1" applyFont="1" applyFill="1" applyBorder="1" applyAlignment="1" applyProtection="1">
      <alignment horizontal="right"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3" applyNumberFormat="1" applyFont="1" applyFill="1" applyBorder="1" applyAlignment="1" applyProtection="1">
      <alignment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Fill="1" applyBorder="1" applyAlignment="1" applyProtection="1">
      <alignment vertical="top"/>
    </xf>
    <xf numFmtId="0" fontId="4" fillId="0" borderId="0" xfId="3" applyNumberFormat="1" applyFont="1" applyFill="1" applyBorder="1" applyAlignment="1" applyProtection="1">
      <alignment horizontal="left" vertical="center"/>
    </xf>
    <xf numFmtId="0" fontId="4" fillId="0" borderId="0" xfId="3" applyNumberFormat="1" applyFont="1" applyFill="1" applyBorder="1" applyAlignment="1" applyProtection="1"/>
    <xf numFmtId="0" fontId="1" fillId="10" borderId="0" xfId="3" applyNumberFormat="1" applyFont="1" applyFill="1" applyBorder="1" applyAlignment="1" applyProtection="1">
      <alignment horizontal="left" vertical="center" wrapText="1"/>
    </xf>
    <xf numFmtId="0" fontId="18" fillId="0" borderId="0" xfId="0" applyFont="1"/>
    <xf numFmtId="0" fontId="4" fillId="0" borderId="0" xfId="0" applyNumberFormat="1" applyFont="1" applyFill="1" applyBorder="1" applyAlignment="1" applyProtection="1">
      <alignment horizontal="right" vertical="center"/>
    </xf>
    <xf numFmtId="168" fontId="3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 indent="5"/>
    </xf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9" fillId="0" borderId="0" xfId="3" applyNumberFormat="1" applyFont="1" applyFill="1" applyBorder="1" applyAlignment="1" applyProtection="1"/>
    <xf numFmtId="0" fontId="20" fillId="0" borderId="0" xfId="3" applyFont="1"/>
    <xf numFmtId="0" fontId="21" fillId="0" borderId="0" xfId="0" applyFont="1"/>
    <xf numFmtId="0" fontId="21" fillId="0" borderId="0" xfId="0" applyFont="1" applyAlignment="1">
      <alignment wrapText="1"/>
    </xf>
    <xf numFmtId="0" fontId="20" fillId="0" borderId="0" xfId="3" applyNumberFormat="1" applyFont="1" applyFill="1" applyBorder="1" applyAlignment="1" applyProtection="1">
      <alignment wrapText="1"/>
    </xf>
    <xf numFmtId="4" fontId="20" fillId="0" borderId="0" xfId="3" applyNumberFormat="1" applyFont="1" applyFill="1" applyBorder="1" applyAlignment="1" applyProtection="1">
      <alignment horizontal="right"/>
    </xf>
    <xf numFmtId="0" fontId="22" fillId="10" borderId="0" xfId="3" applyNumberFormat="1" applyFont="1" applyFill="1" applyBorder="1" applyAlignment="1" applyProtection="1">
      <alignment wrapText="1"/>
    </xf>
    <xf numFmtId="0" fontId="19" fillId="0" borderId="0" xfId="3" applyFont="1"/>
    <xf numFmtId="4" fontId="19" fillId="0" borderId="0" xfId="3" applyNumberFormat="1" applyFont="1" applyFill="1" applyBorder="1" applyAlignment="1" applyProtection="1"/>
    <xf numFmtId="0" fontId="23" fillId="0" borderId="0" xfId="0" applyFont="1"/>
    <xf numFmtId="0" fontId="24" fillId="0" borderId="0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0" fillId="0" borderId="0" xfId="0" applyNumberFormat="1" applyFont="1" applyFill="1" applyBorder="1" applyAlignment="1" applyProtection="1">
      <alignment wrapText="1"/>
    </xf>
    <xf numFmtId="4" fontId="20" fillId="0" borderId="0" xfId="0" applyNumberFormat="1" applyFont="1" applyFill="1" applyBorder="1" applyAlignment="1" applyProtection="1">
      <alignment horizontal="right"/>
    </xf>
    <xf numFmtId="0" fontId="22" fillId="10" borderId="0" xfId="0" applyNumberFormat="1" applyFont="1" applyFill="1" applyBorder="1" applyAlignment="1" applyProtection="1">
      <alignment wrapText="1"/>
    </xf>
    <xf numFmtId="0" fontId="19" fillId="0" borderId="0" xfId="0" applyFont="1"/>
    <xf numFmtId="4" fontId="19" fillId="0" borderId="0" xfId="0" applyNumberFormat="1" applyFont="1" applyFill="1" applyBorder="1" applyAlignment="1" applyProtection="1"/>
    <xf numFmtId="0" fontId="25" fillId="0" borderId="0" xfId="0" applyFont="1"/>
    <xf numFmtId="0" fontId="11" fillId="0" borderId="0" xfId="0" applyFont="1" applyAlignment="1"/>
    <xf numFmtId="0" fontId="12" fillId="0" borderId="0" xfId="0" applyNumberFormat="1" applyFont="1" applyFill="1" applyBorder="1" applyAlignment="1" applyProtection="1"/>
    <xf numFmtId="0" fontId="26" fillId="10" borderId="0" xfId="0" applyNumberFormat="1" applyFont="1" applyFill="1" applyBorder="1" applyAlignment="1" applyProtection="1">
      <alignment wrapText="1"/>
    </xf>
    <xf numFmtId="0" fontId="27" fillId="0" borderId="0" xfId="0" applyFont="1" applyAlignment="1"/>
    <xf numFmtId="0" fontId="6" fillId="2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6" fillId="0" borderId="0" xfId="0" applyFont="1"/>
    <xf numFmtId="0" fontId="6" fillId="0" borderId="0" xfId="3" applyFont="1"/>
    <xf numFmtId="0" fontId="2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8" xfId="0" applyNumberFormat="1" applyFont="1" applyFill="1" applyBorder="1" applyAlignment="1" applyProtection="1">
      <alignment horizontal="center" vertical="top" wrapText="1"/>
    </xf>
    <xf numFmtId="0" fontId="3" fillId="0" borderId="0" xfId="3" applyNumberFormat="1" applyFont="1" applyFill="1" applyBorder="1" applyAlignment="1" applyProtection="1">
      <alignment vertical="top" wrapText="1"/>
    </xf>
    <xf numFmtId="0" fontId="6" fillId="8" borderId="4" xfId="3" applyFont="1" applyFill="1" applyBorder="1"/>
    <xf numFmtId="4" fontId="6" fillId="8" borderId="4" xfId="3" applyNumberFormat="1" applyFont="1" applyFill="1" applyBorder="1" applyAlignment="1" applyProtection="1"/>
    <xf numFmtId="0" fontId="6" fillId="9" borderId="4" xfId="0" applyFont="1" applyFill="1" applyBorder="1" applyAlignment="1">
      <alignment horizontal="right"/>
    </xf>
    <xf numFmtId="43" fontId="6" fillId="9" borderId="4" xfId="1" applyFont="1" applyFill="1" applyBorder="1" applyAlignment="1">
      <alignment horizontal="right"/>
    </xf>
    <xf numFmtId="164" fontId="6" fillId="9" borderId="4" xfId="1" applyNumberFormat="1" applyFont="1" applyFill="1" applyBorder="1" applyAlignment="1" applyProtection="1"/>
    <xf numFmtId="1" fontId="7" fillId="0" borderId="0" xfId="0" applyNumberFormat="1" applyFont="1"/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/>
    <xf numFmtId="0" fontId="3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4</xdr:col>
      <xdr:colOff>104775</xdr:colOff>
      <xdr:row>18</xdr:row>
      <xdr:rowOff>57150</xdr:rowOff>
    </xdr:to>
    <xdr:pic>
      <xdr:nvPicPr>
        <xdr:cNvPr id="2" name="Picture 1" descr="https://pedp.ib.thomsonone.com/NextGenPE/ClientFiles/images/sortdow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2990850"/>
          <a:ext cx="1047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" name="Picture 1" descr="https://pedp.ib.thomsonone.com/NextGenPE/ClientFile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05200" y="498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</xdr:colOff>
      <xdr:row>29</xdr:row>
      <xdr:rowOff>9525</xdr:rowOff>
    </xdr:to>
    <xdr:pic>
      <xdr:nvPicPr>
        <xdr:cNvPr id="4" name="Picture 1" descr="https://pedp.ib.thomsonone.com/NextGenPE/ClientFile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77300" y="498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" name="Picture 1" descr="https://pedp.ib.thomsonone.com/NextGenPE/ClientFile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05200" y="3457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6" name="Picture 1" descr="https://pedp.ib.thomsonone.com/NextGenPE/ClientFile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77300" y="34575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homson Reuters">
      <a:dk1>
        <a:sysClr val="windowText" lastClr="000000"/>
      </a:dk1>
      <a:lt1>
        <a:sysClr val="window" lastClr="FFFFFF"/>
      </a:lt1>
      <a:dk2>
        <a:srgbClr val="666666"/>
      </a:dk2>
      <a:lt2>
        <a:srgbClr val="EEECE1"/>
      </a:lt2>
      <a:accent1>
        <a:srgbClr val="005A84"/>
      </a:accent1>
      <a:accent2>
        <a:srgbClr val="A00000"/>
      </a:accent2>
      <a:accent3>
        <a:srgbClr val="387C2B"/>
      </a:accent3>
      <a:accent4>
        <a:srgbClr val="46166B"/>
      </a:accent4>
      <a:accent5>
        <a:srgbClr val="FF9100"/>
      </a:accent5>
      <a:accent6>
        <a:srgbClr val="766C6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/>
  </sheetViews>
  <sheetFormatPr defaultRowHeight="12.75"/>
  <cols>
    <col min="1" max="2" width="40.7109375" style="157" customWidth="1"/>
    <col min="3" max="5" width="20.7109375" style="161" customWidth="1"/>
  </cols>
  <sheetData>
    <row r="1" spans="1:5" s="159" customFormat="1">
      <c r="A1" s="158" t="s">
        <v>249</v>
      </c>
      <c r="B1" s="158" t="s">
        <v>250</v>
      </c>
      <c r="C1" s="160" t="s">
        <v>251</v>
      </c>
      <c r="D1" s="160" t="s">
        <v>252</v>
      </c>
      <c r="E1" s="160" t="s">
        <v>253</v>
      </c>
    </row>
    <row r="2" spans="1:5">
      <c r="A2" s="157" t="s">
        <v>254</v>
      </c>
      <c r="B2" s="157" t="s">
        <v>255</v>
      </c>
      <c r="C2" s="162">
        <v>0.5606944444444445</v>
      </c>
      <c r="D2" s="162">
        <v>0.56072916666666661</v>
      </c>
      <c r="E2" s="161">
        <v>2328.125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Y47"/>
  <sheetViews>
    <sheetView tabSelected="1" zoomScale="90" workbookViewId="0">
      <selection activeCell="F19" sqref="F19"/>
    </sheetView>
  </sheetViews>
  <sheetFormatPr defaultColWidth="10.28515625" defaultRowHeight="12"/>
  <cols>
    <col min="1" max="1" width="27.140625" style="2" customWidth="1"/>
    <col min="2" max="2" width="7.42578125" style="2" customWidth="1"/>
    <col min="3" max="3" width="10.5703125" style="2" customWidth="1"/>
    <col min="4" max="4" width="7.42578125" style="2" customWidth="1"/>
    <col min="5" max="5" width="16.42578125" style="2" customWidth="1"/>
    <col min="6" max="6" width="17.5703125" style="2" customWidth="1"/>
    <col min="7" max="7" width="11.42578125" style="2" customWidth="1"/>
    <col min="8" max="8" width="10.5703125" style="2" customWidth="1"/>
    <col min="9" max="9" width="7.42578125" style="2" customWidth="1"/>
    <col min="10" max="10" width="17.140625" style="2" customWidth="1"/>
    <col min="11" max="11" width="18.28515625" style="2" customWidth="1"/>
    <col min="12" max="16384" width="10.28515625" style="2"/>
  </cols>
  <sheetData>
    <row r="1" spans="1:14" ht="18">
      <c r="A1" s="147" t="s">
        <v>244</v>
      </c>
    </row>
    <row r="2" spans="1:14">
      <c r="A2" s="1"/>
    </row>
    <row r="3" spans="1:14" ht="15">
      <c r="A3" s="14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2.75" thickBot="1">
      <c r="A4" s="1"/>
      <c r="B4" s="1"/>
    </row>
    <row r="5" spans="1:14" ht="12.75" thickBot="1">
      <c r="A5" s="4" t="s">
        <v>2</v>
      </c>
      <c r="B5" s="5" t="s">
        <v>3</v>
      </c>
      <c r="C5" s="6"/>
      <c r="D5" s="6"/>
      <c r="E5" s="7"/>
      <c r="F5" s="6"/>
      <c r="G5" s="4" t="s">
        <v>2</v>
      </c>
      <c r="H5" s="5" t="s">
        <v>4</v>
      </c>
      <c r="I5" s="6"/>
      <c r="J5" s="6"/>
      <c r="K5" s="6"/>
      <c r="L5" s="7" t="s">
        <v>5</v>
      </c>
      <c r="M5" s="7" t="s">
        <v>6</v>
      </c>
    </row>
    <row r="6" spans="1:14" s="11" customFormat="1" ht="24">
      <c r="A6" s="8" t="s">
        <v>7</v>
      </c>
      <c r="B6" s="8" t="s">
        <v>8</v>
      </c>
      <c r="C6" s="9" t="s">
        <v>9</v>
      </c>
      <c r="D6" s="8" t="s">
        <v>10</v>
      </c>
      <c r="E6" s="8" t="s">
        <v>11</v>
      </c>
      <c r="F6" s="8" t="s">
        <v>12</v>
      </c>
      <c r="G6" s="8" t="s">
        <v>8</v>
      </c>
      <c r="H6" s="8" t="s">
        <v>9</v>
      </c>
      <c r="I6" s="8" t="s">
        <v>10</v>
      </c>
      <c r="J6" s="8" t="s">
        <v>11</v>
      </c>
      <c r="K6" s="10" t="s">
        <v>12</v>
      </c>
      <c r="L6" s="8" t="s">
        <v>13</v>
      </c>
      <c r="M6" s="8" t="s">
        <v>13</v>
      </c>
      <c r="N6" s="8" t="s">
        <v>14</v>
      </c>
    </row>
    <row r="7" spans="1:14" s="19" customFormat="1" ht="15">
      <c r="A7" s="12" t="s">
        <v>15</v>
      </c>
      <c r="B7" s="12">
        <v>82</v>
      </c>
      <c r="C7" s="12">
        <v>77</v>
      </c>
      <c r="D7" s="12">
        <v>54</v>
      </c>
      <c r="E7" s="13">
        <v>1681.6856</v>
      </c>
      <c r="F7" s="13">
        <v>1630.29499648</v>
      </c>
      <c r="G7" s="14">
        <v>108</v>
      </c>
      <c r="H7" s="14">
        <v>100</v>
      </c>
      <c r="I7" s="14">
        <v>72</v>
      </c>
      <c r="J7" s="15">
        <v>1364.7119</v>
      </c>
      <c r="K7" s="16">
        <v>1307.9112753500001</v>
      </c>
      <c r="L7" s="17">
        <f t="shared" ref="L7:M16" si="0">(E7/J7)-1</f>
        <v>0.23226418704196838</v>
      </c>
      <c r="M7" s="17">
        <f t="shared" si="0"/>
        <v>0.24648745462013788</v>
      </c>
      <c r="N7" s="18"/>
    </row>
    <row r="8" spans="1:14">
      <c r="A8" s="20" t="s">
        <v>16</v>
      </c>
      <c r="B8" s="21">
        <v>22</v>
      </c>
      <c r="C8" s="21">
        <v>21</v>
      </c>
      <c r="D8" s="21">
        <v>21</v>
      </c>
      <c r="E8" s="22">
        <v>836.79430000000002</v>
      </c>
      <c r="F8" s="22">
        <v>802.357872758535</v>
      </c>
      <c r="G8" s="23">
        <v>29</v>
      </c>
      <c r="H8" s="23">
        <v>25</v>
      </c>
      <c r="I8" s="23">
        <v>24</v>
      </c>
      <c r="J8" s="24">
        <v>243.8254</v>
      </c>
      <c r="K8" s="24">
        <v>232.78121134845199</v>
      </c>
      <c r="L8" s="25">
        <f t="shared" si="0"/>
        <v>2.4319406427714259</v>
      </c>
      <c r="M8" s="25">
        <f t="shared" si="0"/>
        <v>2.4468326206855213</v>
      </c>
      <c r="N8" s="26">
        <f>(E8/$E$16)</f>
        <v>0.49171546639012581</v>
      </c>
    </row>
    <row r="9" spans="1:14">
      <c r="A9" s="20" t="s">
        <v>17</v>
      </c>
      <c r="B9" s="21">
        <v>34</v>
      </c>
      <c r="C9" s="21">
        <v>30</v>
      </c>
      <c r="D9" s="21">
        <v>33</v>
      </c>
      <c r="E9" s="22">
        <v>527.28679999999997</v>
      </c>
      <c r="F9" s="22">
        <v>515.51582514187305</v>
      </c>
      <c r="G9" s="23">
        <v>45</v>
      </c>
      <c r="H9" s="23">
        <v>41</v>
      </c>
      <c r="I9" s="23">
        <v>44</v>
      </c>
      <c r="J9" s="24">
        <v>483.63229999999999</v>
      </c>
      <c r="K9" s="24">
        <v>461.01580140193698</v>
      </c>
      <c r="L9" s="25">
        <f t="shared" si="0"/>
        <v>9.0263822329484489E-2</v>
      </c>
      <c r="M9" s="25">
        <f t="shared" si="0"/>
        <v>0.11821725757382495</v>
      </c>
      <c r="N9" s="26">
        <f>(E9/$E$16)</f>
        <v>0.30984326110175098</v>
      </c>
    </row>
    <row r="10" spans="1:14">
      <c r="A10" s="20" t="s">
        <v>18</v>
      </c>
      <c r="B10" s="21">
        <v>9</v>
      </c>
      <c r="C10" s="21">
        <v>9</v>
      </c>
      <c r="D10" s="21">
        <v>10</v>
      </c>
      <c r="E10" s="22">
        <v>196.06200000000001</v>
      </c>
      <c r="F10" s="22">
        <v>195.152293466092</v>
      </c>
      <c r="G10" s="23">
        <v>11</v>
      </c>
      <c r="H10" s="23">
        <v>11</v>
      </c>
      <c r="I10" s="23">
        <v>13</v>
      </c>
      <c r="J10" s="24">
        <v>228.20400000000001</v>
      </c>
      <c r="K10" s="24">
        <v>222.21675670311799</v>
      </c>
      <c r="L10" s="25">
        <f t="shared" si="0"/>
        <v>-0.14084766261765791</v>
      </c>
      <c r="M10" s="25">
        <f t="shared" si="0"/>
        <v>-0.12179308004744294</v>
      </c>
      <c r="N10" s="26">
        <f>(E10/$E$16)</f>
        <v>0.11520957751669776</v>
      </c>
    </row>
    <row r="11" spans="1:14">
      <c r="A11" s="20" t="s">
        <v>19</v>
      </c>
      <c r="B11" s="21">
        <v>9</v>
      </c>
      <c r="C11" s="21">
        <v>9</v>
      </c>
      <c r="D11" s="21">
        <v>12</v>
      </c>
      <c r="E11" s="22">
        <v>45.275399999999998</v>
      </c>
      <c r="F11" s="22">
        <v>44.024958283549203</v>
      </c>
      <c r="G11" s="27">
        <v>16</v>
      </c>
      <c r="H11" s="27">
        <v>16</v>
      </c>
      <c r="I11" s="27">
        <v>21</v>
      </c>
      <c r="J11" s="28">
        <v>289.68509999999998</v>
      </c>
      <c r="K11" s="24">
        <v>272.80394898393598</v>
      </c>
      <c r="L11" s="25">
        <f t="shared" si="0"/>
        <v>-0.84370821971858412</v>
      </c>
      <c r="M11" s="25">
        <f t="shared" si="0"/>
        <v>-0.83862052419871091</v>
      </c>
      <c r="N11" s="26">
        <f>(E11/$E$16)</f>
        <v>2.6604643969252061E-2</v>
      </c>
    </row>
    <row r="12" spans="1:14">
      <c r="A12" s="20" t="s">
        <v>20</v>
      </c>
      <c r="B12" s="21">
        <v>4</v>
      </c>
      <c r="C12" s="21">
        <v>4</v>
      </c>
      <c r="D12" s="21">
        <v>4</v>
      </c>
      <c r="E12" s="29">
        <v>2.7229999999999999</v>
      </c>
      <c r="F12" s="29">
        <v>2.6000190967249099</v>
      </c>
      <c r="G12" s="23">
        <v>5</v>
      </c>
      <c r="H12" s="23">
        <v>5</v>
      </c>
      <c r="I12" s="23">
        <v>6</v>
      </c>
      <c r="J12" s="24">
        <v>112.49120000000001</v>
      </c>
      <c r="K12" s="24">
        <v>112.59346236292799</v>
      </c>
      <c r="L12" s="25">
        <f t="shared" si="0"/>
        <v>-0.97579366208201179</v>
      </c>
      <c r="M12" s="25">
        <f t="shared" si="0"/>
        <v>-0.97690790351269119</v>
      </c>
      <c r="N12" s="26">
        <f>(E12/$E$16)</f>
        <v>1.6000840528912689E-3</v>
      </c>
    </row>
    <row r="13" spans="1:14">
      <c r="A13" s="20" t="s">
        <v>21</v>
      </c>
      <c r="B13" s="21" t="s">
        <v>22</v>
      </c>
      <c r="C13" s="21" t="s">
        <v>22</v>
      </c>
      <c r="D13" s="21" t="s">
        <v>22</v>
      </c>
      <c r="E13" s="29" t="s">
        <v>22</v>
      </c>
      <c r="F13" s="29" t="s">
        <v>22</v>
      </c>
      <c r="G13" s="23">
        <v>2</v>
      </c>
      <c r="H13" s="23">
        <v>2</v>
      </c>
      <c r="I13" s="23">
        <v>4</v>
      </c>
      <c r="J13" s="24">
        <v>6.8738999999999999</v>
      </c>
      <c r="K13" s="24">
        <v>6.5000945447669496</v>
      </c>
      <c r="L13" s="61" t="s">
        <v>22</v>
      </c>
      <c r="M13" s="25" t="e">
        <f t="shared" si="0"/>
        <v>#VALUE!</v>
      </c>
      <c r="N13" s="26"/>
    </row>
    <row r="14" spans="1:14">
      <c r="A14" s="20" t="s">
        <v>23</v>
      </c>
      <c r="B14" s="21">
        <v>4</v>
      </c>
      <c r="C14" s="21">
        <v>4</v>
      </c>
      <c r="D14" s="21">
        <v>5</v>
      </c>
      <c r="E14" s="22">
        <v>73.5441</v>
      </c>
      <c r="F14" s="22">
        <v>70.644027737664601</v>
      </c>
      <c r="G14" s="23" t="s">
        <v>22</v>
      </c>
      <c r="H14" s="23" t="s">
        <v>22</v>
      </c>
      <c r="I14" s="23" t="s">
        <v>22</v>
      </c>
      <c r="J14" s="24" t="s">
        <v>22</v>
      </c>
      <c r="K14" s="30" t="s">
        <v>22</v>
      </c>
      <c r="L14" s="61" t="s">
        <v>22</v>
      </c>
      <c r="M14" s="25" t="e">
        <f t="shared" si="0"/>
        <v>#VALUE!</v>
      </c>
      <c r="N14" s="26">
        <f>(E14/$E$16)</f>
        <v>4.3215843405890852E-2</v>
      </c>
    </row>
    <row r="15" spans="1:14" s="19" customFormat="1" ht="15">
      <c r="A15" s="12" t="s">
        <v>24</v>
      </c>
      <c r="B15" s="12">
        <v>10</v>
      </c>
      <c r="C15" s="12">
        <v>10</v>
      </c>
      <c r="D15" s="12">
        <v>14</v>
      </c>
      <c r="E15" s="31">
        <v>20.100000000000001</v>
      </c>
      <c r="F15" s="31">
        <v>18.878142273274001</v>
      </c>
      <c r="G15" s="32">
        <v>9</v>
      </c>
      <c r="H15" s="32">
        <v>9</v>
      </c>
      <c r="I15" s="32">
        <v>12</v>
      </c>
      <c r="J15" s="32">
        <v>45.910499999999999</v>
      </c>
      <c r="K15" s="15">
        <v>43.156484197234199</v>
      </c>
      <c r="L15" s="17">
        <f t="shared" si="0"/>
        <v>-0.56219165550364292</v>
      </c>
      <c r="M15" s="17">
        <f t="shared" si="0"/>
        <v>-0.56256533347348392</v>
      </c>
      <c r="N15" s="33">
        <f>(E15/$E$16)</f>
        <v>1.18111235633913E-2</v>
      </c>
    </row>
    <row r="16" spans="1:14" s="19" customFormat="1" ht="15">
      <c r="A16" s="151" t="s">
        <v>25</v>
      </c>
      <c r="B16" s="151">
        <v>92</v>
      </c>
      <c r="C16" s="151">
        <v>87</v>
      </c>
      <c r="D16" s="151">
        <v>67</v>
      </c>
      <c r="E16" s="152">
        <v>1701.7855999999999</v>
      </c>
      <c r="F16" s="152">
        <v>1649.17313876</v>
      </c>
      <c r="G16" s="153">
        <v>117</v>
      </c>
      <c r="H16" s="153">
        <v>109</v>
      </c>
      <c r="I16" s="153">
        <v>82</v>
      </c>
      <c r="J16" s="154">
        <v>1410.6224</v>
      </c>
      <c r="K16" s="155">
        <v>1351.06775954</v>
      </c>
      <c r="L16" s="17">
        <f t="shared" si="0"/>
        <v>0.20640761127853913</v>
      </c>
      <c r="M16" s="17">
        <f t="shared" si="0"/>
        <v>0.22064428457792262</v>
      </c>
      <c r="N16" s="156"/>
    </row>
    <row r="17" spans="1:25">
      <c r="M17" s="34"/>
    </row>
    <row r="18" spans="1:25">
      <c r="A18" s="35" t="s">
        <v>26</v>
      </c>
      <c r="M18" s="34"/>
    </row>
    <row r="19" spans="1:25">
      <c r="A19" s="36" t="s">
        <v>27</v>
      </c>
      <c r="G19" s="138" t="s">
        <v>166</v>
      </c>
    </row>
    <row r="20" spans="1:25">
      <c r="G20" s="138" t="s">
        <v>165</v>
      </c>
    </row>
    <row r="21" spans="1:25" customFormat="1" ht="12.75">
      <c r="A21" s="37" t="s">
        <v>248</v>
      </c>
      <c r="G21" s="37" t="s">
        <v>247</v>
      </c>
      <c r="L21" s="2"/>
      <c r="M21" s="2"/>
      <c r="N21" s="2"/>
      <c r="R21" s="2"/>
    </row>
    <row r="22" spans="1:25" s="39" customFormat="1" ht="36">
      <c r="A22" s="38" t="s">
        <v>28</v>
      </c>
      <c r="B22" s="38" t="s">
        <v>8</v>
      </c>
      <c r="C22" s="38" t="s">
        <v>9</v>
      </c>
      <c r="D22" s="38" t="s">
        <v>10</v>
      </c>
      <c r="E22" s="38" t="s">
        <v>29</v>
      </c>
      <c r="G22" s="38" t="s">
        <v>28</v>
      </c>
      <c r="H22" s="38" t="s">
        <v>8</v>
      </c>
      <c r="I22" s="38" t="s">
        <v>9</v>
      </c>
      <c r="J22" s="38" t="s">
        <v>10</v>
      </c>
      <c r="K22" s="38" t="s">
        <v>29</v>
      </c>
      <c r="V22" s="40"/>
      <c r="W22" s="40"/>
      <c r="X22" s="40"/>
      <c r="Y22" s="41"/>
    </row>
    <row r="23" spans="1:25" s="43" customFormat="1">
      <c r="A23" s="1" t="s">
        <v>30</v>
      </c>
      <c r="B23" s="2">
        <v>199</v>
      </c>
      <c r="C23" s="2">
        <v>177</v>
      </c>
      <c r="D23" s="2">
        <v>92</v>
      </c>
      <c r="E23" s="42">
        <v>5269.4243549399998</v>
      </c>
      <c r="G23" s="1" t="s">
        <v>30</v>
      </c>
      <c r="H23" s="2">
        <v>80</v>
      </c>
      <c r="I23" s="2">
        <v>74</v>
      </c>
      <c r="J23" s="2">
        <v>41</v>
      </c>
      <c r="K23" s="42">
        <v>291.52556095</v>
      </c>
      <c r="V23" s="40"/>
      <c r="W23" s="40"/>
      <c r="X23" s="40"/>
      <c r="Y23" s="44"/>
    </row>
    <row r="24" spans="1:25" s="43" customFormat="1">
      <c r="A24" s="1" t="s">
        <v>31</v>
      </c>
      <c r="B24" s="2">
        <v>162</v>
      </c>
      <c r="C24" s="2">
        <v>145</v>
      </c>
      <c r="D24" s="2">
        <v>78</v>
      </c>
      <c r="E24" s="42">
        <v>1061.85796822</v>
      </c>
      <c r="G24" s="1" t="s">
        <v>31</v>
      </c>
      <c r="H24" s="2">
        <v>55</v>
      </c>
      <c r="I24" s="2">
        <v>50</v>
      </c>
      <c r="J24" s="2">
        <v>34</v>
      </c>
      <c r="K24" s="42">
        <v>290.87754853000001</v>
      </c>
      <c r="V24" s="40"/>
      <c r="W24" s="40"/>
      <c r="X24" s="40"/>
      <c r="Y24" s="44"/>
    </row>
    <row r="25" spans="1:25" s="43" customFormat="1">
      <c r="A25" s="1" t="s">
        <v>32</v>
      </c>
      <c r="B25" s="2">
        <v>107</v>
      </c>
      <c r="C25" s="2">
        <v>99</v>
      </c>
      <c r="D25" s="2">
        <v>76</v>
      </c>
      <c r="E25" s="42">
        <v>2942.6042727600002</v>
      </c>
      <c r="G25" s="1" t="s">
        <v>32</v>
      </c>
      <c r="H25" s="2">
        <v>45</v>
      </c>
      <c r="I25" s="2">
        <v>40</v>
      </c>
      <c r="J25" s="2">
        <v>32</v>
      </c>
      <c r="K25" s="42">
        <v>91.347273580000007</v>
      </c>
      <c r="V25" s="40"/>
      <c r="W25" s="40"/>
      <c r="X25" s="40"/>
      <c r="Y25" s="44"/>
    </row>
    <row r="26" spans="1:25" s="43" customFormat="1">
      <c r="A26" s="1" t="s">
        <v>33</v>
      </c>
      <c r="B26" s="2">
        <v>123</v>
      </c>
      <c r="C26" s="2">
        <v>112</v>
      </c>
      <c r="D26" s="2">
        <v>79</v>
      </c>
      <c r="E26" s="42">
        <v>4664.6721653599998</v>
      </c>
      <c r="G26" s="1" t="s">
        <v>33</v>
      </c>
      <c r="H26" s="2">
        <v>45</v>
      </c>
      <c r="I26" s="2">
        <v>40</v>
      </c>
      <c r="J26" s="2">
        <v>27</v>
      </c>
      <c r="K26" s="42">
        <v>183.71493122999999</v>
      </c>
    </row>
    <row r="27" spans="1:25" s="43" customFormat="1">
      <c r="A27" s="1" t="s">
        <v>4</v>
      </c>
      <c r="B27" s="45">
        <v>117</v>
      </c>
      <c r="C27" s="45">
        <v>109</v>
      </c>
      <c r="D27" s="45">
        <v>82</v>
      </c>
      <c r="E27" s="46">
        <v>1351.06775954</v>
      </c>
      <c r="G27" s="1" t="s">
        <v>4</v>
      </c>
      <c r="H27" s="2">
        <v>47</v>
      </c>
      <c r="I27" s="2">
        <v>41</v>
      </c>
      <c r="J27" s="2">
        <v>34</v>
      </c>
      <c r="K27" s="42">
        <v>101.47617277000001</v>
      </c>
    </row>
    <row r="28" spans="1:25" s="43" customFormat="1">
      <c r="A28" s="1" t="s">
        <v>3</v>
      </c>
      <c r="B28" s="45">
        <v>92</v>
      </c>
      <c r="C28" s="45">
        <v>87</v>
      </c>
      <c r="D28" s="45">
        <v>67</v>
      </c>
      <c r="E28" s="46">
        <v>1649.17313876</v>
      </c>
      <c r="G28" s="1" t="s">
        <v>3</v>
      </c>
      <c r="H28" s="2">
        <v>25</v>
      </c>
      <c r="I28" s="2">
        <v>24</v>
      </c>
      <c r="J28" s="2">
        <v>23</v>
      </c>
      <c r="K28" s="42">
        <v>77.877423750000005</v>
      </c>
    </row>
    <row r="30" spans="1:25" s="43" customFormat="1" ht="23.25" customHeight="1">
      <c r="A30" s="38" t="s">
        <v>34</v>
      </c>
      <c r="B30" s="38" t="s">
        <v>8</v>
      </c>
      <c r="C30" s="38" t="s">
        <v>9</v>
      </c>
      <c r="D30" s="38" t="s">
        <v>10</v>
      </c>
      <c r="E30" s="38" t="s">
        <v>29</v>
      </c>
      <c r="G30" s="38" t="s">
        <v>34</v>
      </c>
      <c r="H30" s="38" t="s">
        <v>8</v>
      </c>
      <c r="I30" s="38" t="s">
        <v>9</v>
      </c>
      <c r="J30" s="38" t="s">
        <v>10</v>
      </c>
      <c r="K30" s="38" t="s">
        <v>29</v>
      </c>
      <c r="S30" s="39"/>
    </row>
    <row r="31" spans="1:25" s="47" customFormat="1">
      <c r="A31" s="47" t="s">
        <v>35</v>
      </c>
      <c r="B31" s="48">
        <v>34</v>
      </c>
      <c r="C31" s="48">
        <v>34</v>
      </c>
      <c r="D31" s="49">
        <v>31</v>
      </c>
      <c r="E31" s="50">
        <v>481.93330150577299</v>
      </c>
      <c r="G31" s="47" t="s">
        <v>35</v>
      </c>
      <c r="H31" s="51">
        <v>16</v>
      </c>
      <c r="I31" s="51">
        <v>16</v>
      </c>
      <c r="J31" s="51">
        <v>14</v>
      </c>
      <c r="K31" s="50">
        <v>29.234652489797099</v>
      </c>
    </row>
    <row r="32" spans="1:25" s="47" customFormat="1">
      <c r="A32" s="47" t="s">
        <v>36</v>
      </c>
      <c r="B32" s="48">
        <v>35</v>
      </c>
      <c r="C32" s="48">
        <v>35</v>
      </c>
      <c r="D32" s="49">
        <v>36</v>
      </c>
      <c r="E32" s="50">
        <v>2018.9567869518701</v>
      </c>
      <c r="G32" s="47" t="s">
        <v>36</v>
      </c>
      <c r="H32" s="51">
        <v>13</v>
      </c>
      <c r="I32" s="51">
        <v>13</v>
      </c>
      <c r="J32" s="51">
        <v>13</v>
      </c>
      <c r="K32" s="50">
        <v>20.126919763992099</v>
      </c>
    </row>
    <row r="33" spans="1:25" s="47" customFormat="1">
      <c r="A33" s="47" t="s">
        <v>37</v>
      </c>
      <c r="B33" s="48">
        <v>38</v>
      </c>
      <c r="C33" s="48">
        <v>38</v>
      </c>
      <c r="D33" s="49">
        <v>37</v>
      </c>
      <c r="E33" s="50">
        <v>441.71418429856999</v>
      </c>
      <c r="G33" s="47" t="s">
        <v>37</v>
      </c>
      <c r="H33" s="51">
        <v>16</v>
      </c>
      <c r="I33" s="51">
        <v>16</v>
      </c>
      <c r="J33" s="51">
        <v>19</v>
      </c>
      <c r="K33" s="50">
        <v>41.985701326888801</v>
      </c>
    </row>
    <row r="34" spans="1:25" s="47" customFormat="1">
      <c r="A34" s="47" t="s">
        <v>38</v>
      </c>
      <c r="B34" s="48">
        <v>39</v>
      </c>
      <c r="C34" s="48">
        <v>39</v>
      </c>
      <c r="D34" s="49">
        <v>34</v>
      </c>
      <c r="E34" s="50">
        <v>250.44460309093299</v>
      </c>
      <c r="G34" s="47" t="s">
        <v>38</v>
      </c>
      <c r="H34" s="51">
        <v>10</v>
      </c>
      <c r="I34" s="51">
        <v>10</v>
      </c>
      <c r="J34" s="51">
        <v>11</v>
      </c>
      <c r="K34" s="50">
        <v>26.744846257202699</v>
      </c>
    </row>
    <row r="35" spans="1:25" s="47" customFormat="1">
      <c r="A35" s="47" t="s">
        <v>39</v>
      </c>
      <c r="B35" s="48">
        <v>42</v>
      </c>
      <c r="C35" s="48">
        <v>42</v>
      </c>
      <c r="D35" s="49">
        <v>40</v>
      </c>
      <c r="E35" s="50">
        <v>1963.01286343878</v>
      </c>
      <c r="G35" s="47" t="s">
        <v>39</v>
      </c>
      <c r="H35" s="51">
        <v>13</v>
      </c>
      <c r="I35" s="51">
        <v>13</v>
      </c>
      <c r="J35" s="51">
        <v>13</v>
      </c>
      <c r="K35" s="50">
        <v>42.260191625469503</v>
      </c>
    </row>
    <row r="36" spans="1:25" s="47" customFormat="1">
      <c r="A36" s="47" t="s">
        <v>40</v>
      </c>
      <c r="B36" s="48">
        <v>39</v>
      </c>
      <c r="C36" s="48">
        <v>39</v>
      </c>
      <c r="D36" s="49">
        <v>38</v>
      </c>
      <c r="E36" s="50">
        <v>681.07739131240999</v>
      </c>
      <c r="G36" s="47" t="s">
        <v>40</v>
      </c>
      <c r="H36" s="51">
        <v>15</v>
      </c>
      <c r="I36" s="51">
        <v>15</v>
      </c>
      <c r="J36" s="51">
        <v>14</v>
      </c>
      <c r="K36" s="50">
        <v>25.191593427148302</v>
      </c>
    </row>
    <row r="37" spans="1:25" s="47" customFormat="1">
      <c r="A37" s="47" t="s">
        <v>41</v>
      </c>
      <c r="B37" s="48">
        <v>42</v>
      </c>
      <c r="C37" s="48">
        <v>41</v>
      </c>
      <c r="D37" s="49">
        <v>42</v>
      </c>
      <c r="E37" s="50">
        <v>2020.5819106091301</v>
      </c>
      <c r="G37" s="47" t="s">
        <v>41</v>
      </c>
      <c r="H37" s="51">
        <v>17</v>
      </c>
      <c r="I37" s="51">
        <v>17</v>
      </c>
      <c r="J37" s="51">
        <v>17</v>
      </c>
      <c r="K37" s="50">
        <v>116.26314617566101</v>
      </c>
    </row>
    <row r="38" spans="1:25" s="47" customFormat="1">
      <c r="A38" s="47" t="s">
        <v>42</v>
      </c>
      <c r="B38" s="48">
        <v>38</v>
      </c>
      <c r="C38" s="48">
        <v>38</v>
      </c>
      <c r="D38" s="49">
        <v>38</v>
      </c>
      <c r="E38" s="50">
        <v>348.338043467207</v>
      </c>
      <c r="G38" s="47" t="s">
        <v>42</v>
      </c>
      <c r="H38" s="51">
        <v>6</v>
      </c>
      <c r="I38" s="51">
        <v>6</v>
      </c>
      <c r="J38" s="51">
        <v>9</v>
      </c>
      <c r="K38" s="50">
        <v>14.1664250069747</v>
      </c>
    </row>
    <row r="39" spans="1:25" s="47" customFormat="1">
      <c r="A39" s="47" t="s">
        <v>43</v>
      </c>
      <c r="B39" s="48">
        <v>35</v>
      </c>
      <c r="C39" s="48">
        <v>35</v>
      </c>
      <c r="D39" s="49">
        <v>39</v>
      </c>
      <c r="E39" s="50">
        <v>466.38842117405198</v>
      </c>
      <c r="G39" s="47" t="s">
        <v>43</v>
      </c>
      <c r="H39" s="51">
        <v>12</v>
      </c>
      <c r="I39" s="51">
        <v>12</v>
      </c>
      <c r="J39" s="51">
        <v>16</v>
      </c>
      <c r="K39" s="50">
        <v>10.8922653221841</v>
      </c>
    </row>
    <row r="40" spans="1:25" s="47" customFormat="1">
      <c r="A40" s="47" t="s">
        <v>44</v>
      </c>
      <c r="B40" s="48">
        <v>49</v>
      </c>
      <c r="C40" s="48">
        <v>49</v>
      </c>
      <c r="D40" s="49">
        <v>42</v>
      </c>
      <c r="E40" s="50">
        <v>594.63482110341602</v>
      </c>
      <c r="G40" s="47" t="s">
        <v>44</v>
      </c>
      <c r="H40" s="51">
        <v>23</v>
      </c>
      <c r="I40" s="51">
        <v>23</v>
      </c>
      <c r="J40" s="51">
        <v>21</v>
      </c>
      <c r="K40" s="50">
        <v>46.543816938903198</v>
      </c>
    </row>
    <row r="41" spans="1:25" s="47" customFormat="1">
      <c r="A41" s="47" t="s">
        <v>45</v>
      </c>
      <c r="B41" s="48">
        <v>33</v>
      </c>
      <c r="C41" s="48">
        <v>32</v>
      </c>
      <c r="D41" s="49">
        <v>32</v>
      </c>
      <c r="E41" s="50">
        <v>290.04451726490601</v>
      </c>
      <c r="G41" s="47" t="s">
        <v>45</v>
      </c>
      <c r="H41" s="51">
        <v>12</v>
      </c>
      <c r="I41" s="51">
        <v>12</v>
      </c>
      <c r="J41" s="51">
        <v>14</v>
      </c>
      <c r="K41" s="50">
        <v>44.0400905104893</v>
      </c>
    </row>
    <row r="42" spans="1:25" s="47" customFormat="1">
      <c r="A42" s="47" t="s">
        <v>46</v>
      </c>
      <c r="B42" s="48">
        <v>35</v>
      </c>
      <c r="C42" s="48">
        <v>35</v>
      </c>
      <c r="D42" s="49">
        <v>34</v>
      </c>
      <c r="E42" s="50">
        <v>1074.24249532455</v>
      </c>
      <c r="G42" s="47" t="s">
        <v>46</v>
      </c>
      <c r="H42" s="51">
        <v>16</v>
      </c>
      <c r="I42" s="51">
        <v>16</v>
      </c>
      <c r="J42" s="51">
        <v>16</v>
      </c>
      <c r="K42" s="50">
        <v>66.096420064586596</v>
      </c>
      <c r="V42" s="52"/>
      <c r="W42" s="52"/>
      <c r="X42" s="52"/>
      <c r="Y42" s="53"/>
    </row>
    <row r="43" spans="1:25" s="47" customFormat="1">
      <c r="A43" s="47" t="s">
        <v>47</v>
      </c>
      <c r="B43" s="48">
        <v>36</v>
      </c>
      <c r="C43" s="48">
        <v>36</v>
      </c>
      <c r="D43" s="49">
        <v>40</v>
      </c>
      <c r="E43" s="50">
        <v>580.95480015590999</v>
      </c>
      <c r="G43" s="47" t="s">
        <v>47</v>
      </c>
      <c r="H43" s="51">
        <v>9</v>
      </c>
      <c r="I43" s="51">
        <v>9</v>
      </c>
      <c r="J43" s="51">
        <v>11</v>
      </c>
      <c r="K43" s="50">
        <v>31.951852683756101</v>
      </c>
      <c r="V43" s="52"/>
      <c r="W43" s="52"/>
      <c r="X43" s="52"/>
      <c r="Y43" s="53"/>
    </row>
    <row r="44" spans="1:25" s="47" customFormat="1">
      <c r="A44" s="47" t="s">
        <v>48</v>
      </c>
      <c r="B44" s="48">
        <v>32</v>
      </c>
      <c r="C44" s="48">
        <v>32</v>
      </c>
      <c r="D44" s="49">
        <v>29</v>
      </c>
      <c r="E44" s="50">
        <v>254.53877297602</v>
      </c>
      <c r="G44" s="47" t="s">
        <v>48</v>
      </c>
      <c r="H44" s="51">
        <v>11</v>
      </c>
      <c r="I44" s="51">
        <v>11</v>
      </c>
      <c r="J44" s="51">
        <v>12</v>
      </c>
      <c r="K44" s="50">
        <v>19.7961266242195</v>
      </c>
      <c r="S44" s="54">
        <f>(K44/K43)-1</f>
        <v>-0.38043884903476699</v>
      </c>
      <c r="T44" s="55"/>
      <c r="V44" s="52"/>
      <c r="W44" s="52"/>
      <c r="X44" s="52"/>
      <c r="Y44" s="53"/>
    </row>
    <row r="45" spans="1:25" s="47" customFormat="1" ht="12.75" thickBot="1">
      <c r="A45" s="47" t="s">
        <v>49</v>
      </c>
      <c r="B45" s="56">
        <v>24</v>
      </c>
      <c r="C45" s="56">
        <v>24</v>
      </c>
      <c r="D45" s="57">
        <v>25</v>
      </c>
      <c r="E45" s="50">
        <v>813.67956562578297</v>
      </c>
      <c r="G45" s="47" t="s">
        <v>49</v>
      </c>
      <c r="H45" s="52">
        <v>5</v>
      </c>
      <c r="I45" s="52">
        <v>5</v>
      </c>
      <c r="J45" s="52">
        <v>7</v>
      </c>
      <c r="K45" s="58">
        <v>26.129444440796</v>
      </c>
      <c r="S45" s="54">
        <f>(K45/K44)-1</f>
        <v>0.31992712194657447</v>
      </c>
      <c r="T45" s="55">
        <f>(K45/K44)-1</f>
        <v>0.31992712194657447</v>
      </c>
      <c r="V45" s="52"/>
      <c r="W45" s="52"/>
      <c r="X45" s="52"/>
      <c r="Y45" s="53"/>
    </row>
    <row r="46" spans="1:25" customFormat="1" ht="12.75">
      <c r="R46" s="2"/>
      <c r="V46" s="59"/>
      <c r="W46" s="59"/>
      <c r="X46" s="59"/>
      <c r="Y46" s="60"/>
    </row>
    <row r="47" spans="1:25" customFormat="1" ht="12.75">
      <c r="R47" s="2"/>
      <c r="V47" s="59"/>
      <c r="W47" s="59"/>
      <c r="X47" s="59"/>
      <c r="Y47" s="60"/>
    </row>
  </sheetData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34"/>
  <sheetViews>
    <sheetView workbookViewId="0"/>
  </sheetViews>
  <sheetFormatPr defaultRowHeight="10.5"/>
  <cols>
    <col min="1" max="1" width="39" style="120" customWidth="1"/>
    <col min="2" max="4" width="9.140625" style="120"/>
    <col min="5" max="5" width="15.28515625" style="120" customWidth="1"/>
    <col min="6" max="6" width="9.140625" style="121"/>
    <col min="7" max="7" width="39" style="120" customWidth="1"/>
    <col min="8" max="10" width="9.140625" style="120"/>
    <col min="11" max="11" width="15.28515625" style="120" customWidth="1"/>
    <col min="12" max="16384" width="9.140625" style="121"/>
  </cols>
  <sheetData>
    <row r="1" spans="1:11" ht="15.75">
      <c r="A1" s="144" t="s">
        <v>244</v>
      </c>
    </row>
    <row r="2" spans="1:11" ht="15.75">
      <c r="A2" s="144"/>
    </row>
    <row r="3" spans="1:11">
      <c r="A3" s="119" t="s">
        <v>2</v>
      </c>
      <c r="B3" s="119" t="s">
        <v>3</v>
      </c>
      <c r="G3" s="119" t="s">
        <v>2</v>
      </c>
      <c r="H3" s="119" t="s">
        <v>4</v>
      </c>
    </row>
    <row r="5" spans="1:11" s="122" customFormat="1" ht="31.5">
      <c r="A5" s="125" t="s">
        <v>126</v>
      </c>
      <c r="B5" s="125" t="s">
        <v>8</v>
      </c>
      <c r="C5" s="125" t="s">
        <v>9</v>
      </c>
      <c r="D5" s="125" t="s">
        <v>10</v>
      </c>
      <c r="E5" s="125" t="s">
        <v>12</v>
      </c>
      <c r="G5" s="125" t="s">
        <v>126</v>
      </c>
      <c r="H5" s="125" t="s">
        <v>8</v>
      </c>
      <c r="I5" s="125" t="s">
        <v>9</v>
      </c>
      <c r="J5" s="125" t="s">
        <v>10</v>
      </c>
      <c r="K5" s="125" t="s">
        <v>12</v>
      </c>
    </row>
    <row r="6" spans="1:11">
      <c r="A6" s="120" t="s">
        <v>127</v>
      </c>
      <c r="B6" s="123">
        <v>44</v>
      </c>
      <c r="C6" s="123">
        <v>41</v>
      </c>
      <c r="D6" s="123">
        <v>31</v>
      </c>
      <c r="E6" s="124">
        <v>1344.3612486812999</v>
      </c>
      <c r="G6" s="120" t="s">
        <v>127</v>
      </c>
      <c r="H6" s="123">
        <v>44</v>
      </c>
      <c r="I6" s="123">
        <v>43</v>
      </c>
      <c r="J6" s="123">
        <v>37</v>
      </c>
      <c r="K6" s="124">
        <v>755.52264726599901</v>
      </c>
    </row>
    <row r="7" spans="1:11">
      <c r="A7" s="120" t="s">
        <v>128</v>
      </c>
      <c r="B7" s="123">
        <v>10</v>
      </c>
      <c r="C7" s="123">
        <v>10</v>
      </c>
      <c r="D7" s="123">
        <v>13</v>
      </c>
      <c r="E7" s="124">
        <v>186.58008965941701</v>
      </c>
      <c r="G7" s="120" t="s">
        <v>128</v>
      </c>
      <c r="H7" s="123">
        <v>12</v>
      </c>
      <c r="I7" s="123">
        <v>12</v>
      </c>
      <c r="J7" s="123">
        <v>16</v>
      </c>
      <c r="K7" s="124">
        <v>337.78708953591001</v>
      </c>
    </row>
    <row r="8" spans="1:11">
      <c r="A8" s="120" t="s">
        <v>129</v>
      </c>
      <c r="B8" s="123">
        <v>14</v>
      </c>
      <c r="C8" s="123">
        <v>13</v>
      </c>
      <c r="D8" s="123">
        <v>13</v>
      </c>
      <c r="E8" s="124">
        <v>65.591116432594404</v>
      </c>
      <c r="G8" s="120" t="s">
        <v>129</v>
      </c>
      <c r="H8" s="123">
        <v>24</v>
      </c>
      <c r="I8" s="123">
        <v>23</v>
      </c>
      <c r="J8" s="123">
        <v>22</v>
      </c>
      <c r="K8" s="124">
        <v>110.387523178807</v>
      </c>
    </row>
    <row r="9" spans="1:11">
      <c r="A9" s="120" t="s">
        <v>130</v>
      </c>
      <c r="B9" s="123">
        <v>9</v>
      </c>
      <c r="C9" s="123">
        <v>9</v>
      </c>
      <c r="D9" s="123">
        <v>11</v>
      </c>
      <c r="E9" s="124">
        <v>27.785093661099101</v>
      </c>
      <c r="G9" s="120" t="s">
        <v>132</v>
      </c>
      <c r="H9" s="123">
        <v>2</v>
      </c>
      <c r="I9" s="123">
        <v>2</v>
      </c>
      <c r="J9" s="123">
        <v>3</v>
      </c>
      <c r="K9" s="124">
        <v>79.167800894419599</v>
      </c>
    </row>
    <row r="10" spans="1:11">
      <c r="A10" s="120" t="s">
        <v>101</v>
      </c>
      <c r="B10" s="123">
        <v>9</v>
      </c>
      <c r="C10" s="123">
        <v>9</v>
      </c>
      <c r="D10" s="123">
        <v>13</v>
      </c>
      <c r="E10" s="124">
        <v>21.1359343951877</v>
      </c>
      <c r="G10" s="120" t="s">
        <v>130</v>
      </c>
      <c r="H10" s="123">
        <v>14</v>
      </c>
      <c r="I10" s="123">
        <v>11</v>
      </c>
      <c r="J10" s="123">
        <v>16</v>
      </c>
      <c r="K10" s="124">
        <v>30.306178127961601</v>
      </c>
    </row>
    <row r="11" spans="1:11">
      <c r="A11" s="120" t="s">
        <v>131</v>
      </c>
      <c r="B11" s="123">
        <v>4</v>
      </c>
      <c r="C11" s="123">
        <v>4</v>
      </c>
      <c r="D11" s="123">
        <v>4</v>
      </c>
      <c r="E11" s="124">
        <v>3.7196559281114001</v>
      </c>
      <c r="G11" s="120" t="s">
        <v>101</v>
      </c>
      <c r="H11" s="123">
        <v>15</v>
      </c>
      <c r="I11" s="123">
        <v>14</v>
      </c>
      <c r="J11" s="123">
        <v>16</v>
      </c>
      <c r="K11" s="124">
        <v>20.4664134844739</v>
      </c>
    </row>
    <row r="12" spans="1:11">
      <c r="A12" s="120" t="s">
        <v>132</v>
      </c>
      <c r="B12" s="123">
        <v>2</v>
      </c>
      <c r="C12" s="123">
        <v>2</v>
      </c>
      <c r="D12" s="123">
        <v>7</v>
      </c>
      <c r="E12" s="124" t="s">
        <v>22</v>
      </c>
      <c r="G12" s="120" t="s">
        <v>131</v>
      </c>
      <c r="H12" s="123">
        <v>6</v>
      </c>
      <c r="I12" s="123">
        <v>6</v>
      </c>
      <c r="J12" s="123">
        <v>6</v>
      </c>
      <c r="K12" s="124">
        <v>17.4301070548022</v>
      </c>
    </row>
    <row r="13" spans="1:11" s="128" customFormat="1">
      <c r="A13" s="126" t="s">
        <v>25</v>
      </c>
      <c r="B13" s="126">
        <v>92</v>
      </c>
      <c r="C13" s="126">
        <v>87</v>
      </c>
      <c r="D13" s="126">
        <v>67</v>
      </c>
      <c r="E13" s="127">
        <v>1649.17313876</v>
      </c>
      <c r="G13" s="126" t="s">
        <v>25</v>
      </c>
      <c r="H13" s="126">
        <v>117</v>
      </c>
      <c r="I13" s="126">
        <v>109</v>
      </c>
      <c r="J13" s="126">
        <v>82</v>
      </c>
      <c r="K13" s="127">
        <v>1351.06775954</v>
      </c>
    </row>
    <row r="15" spans="1:11">
      <c r="A15" s="119" t="s">
        <v>66</v>
      </c>
      <c r="G15" s="119"/>
    </row>
    <row r="17" spans="1:8">
      <c r="A17" s="119" t="s">
        <v>67</v>
      </c>
      <c r="B17" s="119" t="s">
        <v>68</v>
      </c>
      <c r="G17" s="119"/>
      <c r="H17" s="119"/>
    </row>
    <row r="18" spans="1:8">
      <c r="A18" s="120" t="s">
        <v>133</v>
      </c>
      <c r="B18" s="120" t="s">
        <v>134</v>
      </c>
    </row>
    <row r="19" spans="1:8">
      <c r="A19" s="120" t="s">
        <v>135</v>
      </c>
      <c r="B19" s="120" t="s">
        <v>134</v>
      </c>
    </row>
    <row r="20" spans="1:8">
      <c r="A20" s="120" t="s">
        <v>69</v>
      </c>
      <c r="B20" s="120" t="s">
        <v>136</v>
      </c>
    </row>
    <row r="21" spans="1:8">
      <c r="A21" s="120" t="s">
        <v>137</v>
      </c>
      <c r="B21" s="120" t="s">
        <v>138</v>
      </c>
    </row>
    <row r="22" spans="1:8">
      <c r="A22" s="120" t="s">
        <v>139</v>
      </c>
      <c r="B22" s="120" t="s">
        <v>140</v>
      </c>
    </row>
    <row r="23" spans="1:8">
      <c r="A23" s="120" t="s">
        <v>141</v>
      </c>
      <c r="B23" s="120" t="s">
        <v>142</v>
      </c>
    </row>
    <row r="24" spans="1:8">
      <c r="A24" s="120" t="s">
        <v>72</v>
      </c>
      <c r="B24" s="120" t="s">
        <v>143</v>
      </c>
    </row>
    <row r="25" spans="1:8">
      <c r="A25" s="120" t="s">
        <v>75</v>
      </c>
      <c r="B25" s="120" t="s">
        <v>76</v>
      </c>
    </row>
    <row r="26" spans="1:8">
      <c r="A26" s="120" t="s">
        <v>144</v>
      </c>
      <c r="B26" s="120" t="s">
        <v>145</v>
      </c>
    </row>
    <row r="27" spans="1:8">
      <c r="A27" s="120" t="s">
        <v>73</v>
      </c>
      <c r="B27" s="120" t="s">
        <v>74</v>
      </c>
    </row>
    <row r="30" spans="1:8">
      <c r="A30" s="120" t="s">
        <v>77</v>
      </c>
      <c r="B30" s="120" t="s">
        <v>146</v>
      </c>
    </row>
    <row r="32" spans="1:8">
      <c r="A32" s="120" t="s">
        <v>78</v>
      </c>
    </row>
    <row r="34" spans="1:1">
      <c r="A34" s="120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42"/>
  <sheetViews>
    <sheetView workbookViewId="0">
      <selection activeCell="E7" sqref="E7"/>
    </sheetView>
  </sheetViews>
  <sheetFormatPr defaultRowHeight="10.5"/>
  <cols>
    <col min="1" max="1" width="26.7109375" style="132" customWidth="1"/>
    <col min="2" max="4" width="10.28515625" style="132"/>
    <col min="5" max="5" width="16.85546875" style="132" customWidth="1"/>
    <col min="6" max="6" width="9.140625" style="121"/>
    <col min="7" max="7" width="25.5703125" style="120" customWidth="1"/>
    <col min="8" max="10" width="10.28515625" style="120"/>
    <col min="11" max="11" width="16.85546875" style="120" customWidth="1"/>
    <col min="12" max="16384" width="9.140625" style="121"/>
  </cols>
  <sheetData>
    <row r="1" spans="1:11" ht="15.75">
      <c r="A1" s="144" t="s">
        <v>244</v>
      </c>
      <c r="G1" s="119" t="s">
        <v>0</v>
      </c>
    </row>
    <row r="3" spans="1:11">
      <c r="A3" s="131" t="s">
        <v>2</v>
      </c>
      <c r="B3" s="131" t="s">
        <v>3</v>
      </c>
      <c r="G3" s="119" t="s">
        <v>2</v>
      </c>
      <c r="H3" s="119" t="s">
        <v>4</v>
      </c>
    </row>
    <row r="5" spans="1:11" ht="21">
      <c r="A5" s="135" t="s">
        <v>148</v>
      </c>
      <c r="B5" s="135" t="s">
        <v>8</v>
      </c>
      <c r="C5" s="135" t="s">
        <v>9</v>
      </c>
      <c r="D5" s="135" t="s">
        <v>10</v>
      </c>
      <c r="E5" s="135" t="s">
        <v>12</v>
      </c>
      <c r="G5" s="125" t="s">
        <v>148</v>
      </c>
      <c r="H5" s="125" t="s">
        <v>8</v>
      </c>
      <c r="I5" s="125" t="s">
        <v>9</v>
      </c>
      <c r="J5" s="125" t="s">
        <v>10</v>
      </c>
      <c r="K5" s="125" t="s">
        <v>12</v>
      </c>
    </row>
    <row r="6" spans="1:11">
      <c r="A6" s="132" t="s">
        <v>149</v>
      </c>
      <c r="B6" s="133">
        <v>6</v>
      </c>
      <c r="C6" s="133">
        <v>5</v>
      </c>
      <c r="D6" s="133">
        <v>7</v>
      </c>
      <c r="E6" s="134">
        <v>797.61081729722298</v>
      </c>
      <c r="G6" s="120" t="s">
        <v>156</v>
      </c>
      <c r="H6" s="123">
        <v>13</v>
      </c>
      <c r="I6" s="123">
        <v>12</v>
      </c>
      <c r="J6" s="123">
        <v>13</v>
      </c>
      <c r="K6" s="124">
        <v>365.50571497892099</v>
      </c>
    </row>
    <row r="7" spans="1:11">
      <c r="A7" s="132" t="s">
        <v>150</v>
      </c>
      <c r="B7" s="133">
        <v>10</v>
      </c>
      <c r="C7" s="133">
        <v>10</v>
      </c>
      <c r="D7" s="133">
        <v>14</v>
      </c>
      <c r="E7" s="134">
        <v>369.36169083127203</v>
      </c>
      <c r="G7" s="120" t="s">
        <v>152</v>
      </c>
      <c r="H7" s="123">
        <v>19</v>
      </c>
      <c r="I7" s="123">
        <v>19</v>
      </c>
      <c r="J7" s="123">
        <v>18</v>
      </c>
      <c r="K7" s="124">
        <v>309.341681933568</v>
      </c>
    </row>
    <row r="8" spans="1:11">
      <c r="A8" s="132" t="s">
        <v>151</v>
      </c>
      <c r="B8" s="133">
        <v>9</v>
      </c>
      <c r="C8" s="133">
        <v>9</v>
      </c>
      <c r="D8" s="133">
        <v>9</v>
      </c>
      <c r="E8" s="134">
        <v>193.45214594268799</v>
      </c>
      <c r="G8" s="120" t="s">
        <v>154</v>
      </c>
      <c r="H8" s="123">
        <v>11</v>
      </c>
      <c r="I8" s="123">
        <v>10</v>
      </c>
      <c r="J8" s="123">
        <v>12</v>
      </c>
      <c r="K8" s="124">
        <v>130.85917303777001</v>
      </c>
    </row>
    <row r="9" spans="1:11">
      <c r="A9" s="132" t="s">
        <v>152</v>
      </c>
      <c r="B9" s="133">
        <v>10</v>
      </c>
      <c r="C9" s="133">
        <v>10</v>
      </c>
      <c r="D9" s="133">
        <v>12</v>
      </c>
      <c r="E9" s="134">
        <v>135.32965103605599</v>
      </c>
      <c r="G9" s="120" t="s">
        <v>161</v>
      </c>
      <c r="H9" s="123">
        <v>5</v>
      </c>
      <c r="I9" s="123">
        <v>5</v>
      </c>
      <c r="J9" s="123">
        <v>7</v>
      </c>
      <c r="K9" s="124">
        <v>121.530036703542</v>
      </c>
    </row>
    <row r="10" spans="1:11">
      <c r="A10" s="132" t="s">
        <v>153</v>
      </c>
      <c r="B10" s="133">
        <v>16</v>
      </c>
      <c r="C10" s="133">
        <v>15</v>
      </c>
      <c r="D10" s="133">
        <v>12</v>
      </c>
      <c r="E10" s="134">
        <v>56.599446670672997</v>
      </c>
      <c r="G10" s="120" t="s">
        <v>151</v>
      </c>
      <c r="H10" s="123">
        <v>7</v>
      </c>
      <c r="I10" s="123">
        <v>7</v>
      </c>
      <c r="J10" s="123">
        <v>9</v>
      </c>
      <c r="K10" s="124">
        <v>98.951042173935605</v>
      </c>
    </row>
    <row r="11" spans="1:11">
      <c r="A11" s="132" t="s">
        <v>154</v>
      </c>
      <c r="B11" s="133">
        <v>7</v>
      </c>
      <c r="C11" s="133">
        <v>7</v>
      </c>
      <c r="D11" s="133">
        <v>10</v>
      </c>
      <c r="E11" s="134">
        <v>37.013681682402201</v>
      </c>
      <c r="G11" s="120" t="s">
        <v>155</v>
      </c>
      <c r="H11" s="123">
        <v>16</v>
      </c>
      <c r="I11" s="123">
        <v>13</v>
      </c>
      <c r="J11" s="123">
        <v>15</v>
      </c>
      <c r="K11" s="124">
        <v>94.324635065047204</v>
      </c>
    </row>
    <row r="12" spans="1:11">
      <c r="A12" s="132" t="s">
        <v>155</v>
      </c>
      <c r="B12" s="133">
        <v>4</v>
      </c>
      <c r="C12" s="133">
        <v>4</v>
      </c>
      <c r="D12" s="133">
        <v>6</v>
      </c>
      <c r="E12" s="134">
        <v>20.3606306660512</v>
      </c>
      <c r="G12" s="120" t="s">
        <v>162</v>
      </c>
      <c r="H12" s="123">
        <v>1</v>
      </c>
      <c r="I12" s="123">
        <v>1</v>
      </c>
      <c r="J12" s="123">
        <v>2</v>
      </c>
      <c r="K12" s="124">
        <v>79.167800894419599</v>
      </c>
    </row>
    <row r="13" spans="1:11">
      <c r="A13" s="132" t="s">
        <v>156</v>
      </c>
      <c r="B13" s="133">
        <v>14</v>
      </c>
      <c r="C13" s="133">
        <v>13</v>
      </c>
      <c r="D13" s="133">
        <v>14</v>
      </c>
      <c r="E13" s="134">
        <v>16.465654887661501</v>
      </c>
      <c r="G13" s="120" t="s">
        <v>153</v>
      </c>
      <c r="H13" s="123">
        <v>13</v>
      </c>
      <c r="I13" s="123">
        <v>12</v>
      </c>
      <c r="J13" s="123">
        <v>18</v>
      </c>
      <c r="K13" s="124">
        <v>60.674603453654797</v>
      </c>
    </row>
    <row r="14" spans="1:11">
      <c r="A14" s="132" t="s">
        <v>157</v>
      </c>
      <c r="B14" s="133">
        <v>3</v>
      </c>
      <c r="C14" s="133">
        <v>2</v>
      </c>
      <c r="D14" s="133">
        <v>2</v>
      </c>
      <c r="E14" s="134">
        <v>14.6499909454601</v>
      </c>
      <c r="G14" s="120" t="s">
        <v>163</v>
      </c>
      <c r="H14" s="123">
        <v>2</v>
      </c>
      <c r="I14" s="123">
        <v>2</v>
      </c>
      <c r="J14" s="123">
        <v>2</v>
      </c>
      <c r="K14" s="124">
        <v>46.547956478010398</v>
      </c>
    </row>
    <row r="15" spans="1:11">
      <c r="A15" s="132" t="s">
        <v>158</v>
      </c>
      <c r="B15" s="133">
        <v>5</v>
      </c>
      <c r="C15" s="133">
        <v>4</v>
      </c>
      <c r="D15" s="133">
        <v>5</v>
      </c>
      <c r="E15" s="134">
        <v>5.0098228046016304</v>
      </c>
      <c r="G15" s="120" t="s">
        <v>149</v>
      </c>
      <c r="H15" s="123">
        <v>3</v>
      </c>
      <c r="I15" s="123">
        <v>2</v>
      </c>
      <c r="J15" s="123">
        <v>2</v>
      </c>
      <c r="K15" s="124">
        <v>20.088985183390101</v>
      </c>
    </row>
    <row r="16" spans="1:11">
      <c r="A16" s="132" t="s">
        <v>159</v>
      </c>
      <c r="B16" s="133">
        <v>2</v>
      </c>
      <c r="C16" s="133">
        <v>2</v>
      </c>
      <c r="D16" s="133">
        <v>3</v>
      </c>
      <c r="E16" s="134">
        <v>3</v>
      </c>
      <c r="G16" s="120" t="s">
        <v>164</v>
      </c>
      <c r="H16" s="123">
        <v>6</v>
      </c>
      <c r="I16" s="123">
        <v>5</v>
      </c>
      <c r="J16" s="123">
        <v>10</v>
      </c>
      <c r="K16" s="124">
        <v>11.6001392823076</v>
      </c>
    </row>
    <row r="17" spans="1:11">
      <c r="A17" s="132" t="s">
        <v>160</v>
      </c>
      <c r="B17" s="133">
        <v>3</v>
      </c>
      <c r="C17" s="133">
        <v>3</v>
      </c>
      <c r="D17" s="133">
        <v>8</v>
      </c>
      <c r="E17" s="134">
        <v>0.30000967773154003</v>
      </c>
      <c r="G17" s="120" t="s">
        <v>150</v>
      </c>
      <c r="H17" s="123">
        <v>10</v>
      </c>
      <c r="I17" s="123">
        <v>10</v>
      </c>
      <c r="J17" s="123">
        <v>11</v>
      </c>
      <c r="K17" s="124">
        <v>7.53492919614866</v>
      </c>
    </row>
    <row r="18" spans="1:11">
      <c r="A18" s="132" t="s">
        <v>132</v>
      </c>
      <c r="B18" s="133">
        <v>1</v>
      </c>
      <c r="C18" s="133">
        <v>1</v>
      </c>
      <c r="D18" s="133">
        <v>1</v>
      </c>
      <c r="E18" s="134">
        <v>1.9596315892612199E-2</v>
      </c>
      <c r="G18" s="120" t="s">
        <v>157</v>
      </c>
      <c r="H18" s="123">
        <v>2</v>
      </c>
      <c r="I18" s="123">
        <v>2</v>
      </c>
      <c r="J18" s="123">
        <v>6</v>
      </c>
      <c r="K18" s="124">
        <v>3.6910867842878301</v>
      </c>
    </row>
    <row r="19" spans="1:11">
      <c r="A19" s="132" t="s">
        <v>161</v>
      </c>
      <c r="B19" s="133">
        <v>2</v>
      </c>
      <c r="C19" s="133">
        <v>2</v>
      </c>
      <c r="D19" s="133">
        <v>2</v>
      </c>
      <c r="E19" s="134" t="s">
        <v>22</v>
      </c>
      <c r="G19" s="120" t="s">
        <v>160</v>
      </c>
      <c r="H19" s="123">
        <v>5</v>
      </c>
      <c r="I19" s="123">
        <v>5</v>
      </c>
      <c r="J19" s="123">
        <v>5</v>
      </c>
      <c r="K19" s="124">
        <v>1.24997437737009</v>
      </c>
    </row>
    <row r="20" spans="1:11">
      <c r="G20" s="120" t="s">
        <v>159</v>
      </c>
      <c r="H20" s="123">
        <v>2</v>
      </c>
      <c r="I20" s="123">
        <v>2</v>
      </c>
      <c r="J20" s="123">
        <v>3</v>
      </c>
      <c r="K20" s="124" t="s">
        <v>22</v>
      </c>
    </row>
    <row r="21" spans="1:11">
      <c r="A21" s="136" t="s">
        <v>25</v>
      </c>
      <c r="B21" s="136">
        <v>92</v>
      </c>
      <c r="C21" s="136">
        <v>87</v>
      </c>
      <c r="D21" s="136">
        <v>67</v>
      </c>
      <c r="E21" s="137">
        <v>1649.17313876</v>
      </c>
      <c r="G21" s="120" t="s">
        <v>158</v>
      </c>
      <c r="H21" s="123">
        <v>2</v>
      </c>
      <c r="I21" s="123">
        <v>2</v>
      </c>
      <c r="J21" s="123">
        <v>3</v>
      </c>
      <c r="K21" s="124" t="s">
        <v>22</v>
      </c>
    </row>
    <row r="23" spans="1:11">
      <c r="A23" s="131" t="s">
        <v>66</v>
      </c>
      <c r="G23" s="126" t="s">
        <v>25</v>
      </c>
      <c r="H23" s="126">
        <v>117</v>
      </c>
      <c r="I23" s="126">
        <v>109</v>
      </c>
      <c r="J23" s="126">
        <v>82</v>
      </c>
      <c r="K23" s="127">
        <v>1351.06775954</v>
      </c>
    </row>
    <row r="25" spans="1:11">
      <c r="A25" s="131" t="s">
        <v>67</v>
      </c>
      <c r="B25" s="131" t="s">
        <v>68</v>
      </c>
      <c r="G25" s="119"/>
    </row>
    <row r="26" spans="1:11">
      <c r="A26" s="132" t="s">
        <v>133</v>
      </c>
      <c r="B26" s="132" t="s">
        <v>134</v>
      </c>
    </row>
    <row r="27" spans="1:11">
      <c r="A27" s="132" t="s">
        <v>135</v>
      </c>
      <c r="B27" s="132" t="s">
        <v>134</v>
      </c>
      <c r="G27" s="119"/>
      <c r="H27" s="119"/>
    </row>
    <row r="28" spans="1:11">
      <c r="A28" s="132" t="s">
        <v>69</v>
      </c>
      <c r="B28" s="132" t="s">
        <v>136</v>
      </c>
    </row>
    <row r="29" spans="1:11">
      <c r="A29" s="132" t="s">
        <v>137</v>
      </c>
      <c r="B29" s="132" t="s">
        <v>138</v>
      </c>
    </row>
    <row r="30" spans="1:11">
      <c r="A30" s="132" t="s">
        <v>139</v>
      </c>
      <c r="B30" s="132" t="s">
        <v>140</v>
      </c>
    </row>
    <row r="31" spans="1:11">
      <c r="A31" s="132" t="s">
        <v>141</v>
      </c>
      <c r="B31" s="132" t="s">
        <v>142</v>
      </c>
    </row>
    <row r="32" spans="1:11">
      <c r="A32" s="132" t="s">
        <v>72</v>
      </c>
      <c r="B32" s="132" t="s">
        <v>143</v>
      </c>
    </row>
    <row r="33" spans="1:2">
      <c r="A33" s="132" t="s">
        <v>75</v>
      </c>
      <c r="B33" s="132" t="s">
        <v>76</v>
      </c>
    </row>
    <row r="34" spans="1:2">
      <c r="A34" s="132" t="s">
        <v>144</v>
      </c>
      <c r="B34" s="132" t="s">
        <v>145</v>
      </c>
    </row>
    <row r="35" spans="1:2">
      <c r="A35" s="132" t="s">
        <v>73</v>
      </c>
      <c r="B35" s="132" t="s">
        <v>74</v>
      </c>
    </row>
    <row r="38" spans="1:2">
      <c r="A38" s="132" t="s">
        <v>77</v>
      </c>
      <c r="B38" s="132" t="s">
        <v>146</v>
      </c>
    </row>
    <row r="40" spans="1:2">
      <c r="A40" s="132" t="s">
        <v>78</v>
      </c>
    </row>
    <row r="42" spans="1:2">
      <c r="A42" s="13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J49"/>
  <sheetViews>
    <sheetView workbookViewId="0"/>
  </sheetViews>
  <sheetFormatPr defaultColWidth="10.28515625" defaultRowHeight="12"/>
  <cols>
    <col min="1" max="1" width="33.140625" style="139" customWidth="1"/>
    <col min="2" max="3" width="14" style="139" customWidth="1"/>
    <col min="4" max="4" width="12.5703125" style="139" customWidth="1"/>
    <col min="5" max="5" width="21.5703125" style="139" customWidth="1"/>
    <col min="6" max="7" width="23.42578125" style="139" customWidth="1"/>
    <col min="8" max="9" width="19.5703125" style="139" customWidth="1"/>
    <col min="10" max="245" width="10.28515625" style="139"/>
    <col min="246" max="246" width="39" style="139" customWidth="1"/>
    <col min="247" max="501" width="10.28515625" style="139"/>
    <col min="502" max="502" width="39" style="139" customWidth="1"/>
    <col min="503" max="757" width="10.28515625" style="139"/>
    <col min="758" max="758" width="39" style="139" customWidth="1"/>
    <col min="759" max="1013" width="10.28515625" style="139"/>
    <col min="1014" max="1014" width="39" style="139" customWidth="1"/>
    <col min="1015" max="1269" width="10.28515625" style="139"/>
    <col min="1270" max="1270" width="39" style="139" customWidth="1"/>
    <col min="1271" max="1525" width="10.28515625" style="139"/>
    <col min="1526" max="1526" width="39" style="139" customWidth="1"/>
    <col min="1527" max="1781" width="10.28515625" style="139"/>
    <col min="1782" max="1782" width="39" style="139" customWidth="1"/>
    <col min="1783" max="2037" width="10.28515625" style="139"/>
    <col min="2038" max="2038" width="39" style="139" customWidth="1"/>
    <col min="2039" max="2293" width="10.28515625" style="139"/>
    <col min="2294" max="2294" width="39" style="139" customWidth="1"/>
    <col min="2295" max="2549" width="10.28515625" style="139"/>
    <col min="2550" max="2550" width="39" style="139" customWidth="1"/>
    <col min="2551" max="2805" width="10.28515625" style="139"/>
    <col min="2806" max="2806" width="39" style="139" customWidth="1"/>
    <col min="2807" max="3061" width="10.28515625" style="139"/>
    <col min="3062" max="3062" width="39" style="139" customWidth="1"/>
    <col min="3063" max="3317" width="10.28515625" style="139"/>
    <col min="3318" max="3318" width="39" style="139" customWidth="1"/>
    <col min="3319" max="3573" width="10.28515625" style="139"/>
    <col min="3574" max="3574" width="39" style="139" customWidth="1"/>
    <col min="3575" max="3829" width="10.28515625" style="139"/>
    <col min="3830" max="3830" width="39" style="139" customWidth="1"/>
    <col min="3831" max="4085" width="10.28515625" style="139"/>
    <col min="4086" max="4086" width="39" style="139" customWidth="1"/>
    <col min="4087" max="4341" width="10.28515625" style="139"/>
    <col min="4342" max="4342" width="39" style="139" customWidth="1"/>
    <col min="4343" max="4597" width="10.28515625" style="139"/>
    <col min="4598" max="4598" width="39" style="139" customWidth="1"/>
    <col min="4599" max="4853" width="10.28515625" style="139"/>
    <col min="4854" max="4854" width="39" style="139" customWidth="1"/>
    <col min="4855" max="5109" width="10.28515625" style="139"/>
    <col min="5110" max="5110" width="39" style="139" customWidth="1"/>
    <col min="5111" max="5365" width="10.28515625" style="139"/>
    <col min="5366" max="5366" width="39" style="139" customWidth="1"/>
    <col min="5367" max="5621" width="10.28515625" style="139"/>
    <col min="5622" max="5622" width="39" style="139" customWidth="1"/>
    <col min="5623" max="5877" width="10.28515625" style="139"/>
    <col min="5878" max="5878" width="39" style="139" customWidth="1"/>
    <col min="5879" max="6133" width="10.28515625" style="139"/>
    <col min="6134" max="6134" width="39" style="139" customWidth="1"/>
    <col min="6135" max="6389" width="10.28515625" style="139"/>
    <col min="6390" max="6390" width="39" style="139" customWidth="1"/>
    <col min="6391" max="6645" width="10.28515625" style="139"/>
    <col min="6646" max="6646" width="39" style="139" customWidth="1"/>
    <col min="6647" max="6901" width="10.28515625" style="139"/>
    <col min="6902" max="6902" width="39" style="139" customWidth="1"/>
    <col min="6903" max="7157" width="10.28515625" style="139"/>
    <col min="7158" max="7158" width="39" style="139" customWidth="1"/>
    <col min="7159" max="7413" width="10.28515625" style="139"/>
    <col min="7414" max="7414" width="39" style="139" customWidth="1"/>
    <col min="7415" max="7669" width="10.28515625" style="139"/>
    <col min="7670" max="7670" width="39" style="139" customWidth="1"/>
    <col min="7671" max="7925" width="10.28515625" style="139"/>
    <col min="7926" max="7926" width="39" style="139" customWidth="1"/>
    <col min="7927" max="8181" width="10.28515625" style="139"/>
    <col min="8182" max="8182" width="39" style="139" customWidth="1"/>
    <col min="8183" max="8437" width="10.28515625" style="139"/>
    <col min="8438" max="8438" width="39" style="139" customWidth="1"/>
    <col min="8439" max="8693" width="10.28515625" style="139"/>
    <col min="8694" max="8694" width="39" style="139" customWidth="1"/>
    <col min="8695" max="8949" width="10.28515625" style="139"/>
    <col min="8950" max="8950" width="39" style="139" customWidth="1"/>
    <col min="8951" max="9205" width="10.28515625" style="139"/>
    <col min="9206" max="9206" width="39" style="139" customWidth="1"/>
    <col min="9207" max="9461" width="10.28515625" style="139"/>
    <col min="9462" max="9462" width="39" style="139" customWidth="1"/>
    <col min="9463" max="9717" width="10.28515625" style="139"/>
    <col min="9718" max="9718" width="39" style="139" customWidth="1"/>
    <col min="9719" max="9973" width="10.28515625" style="139"/>
    <col min="9974" max="9974" width="39" style="139" customWidth="1"/>
    <col min="9975" max="10229" width="10.28515625" style="139"/>
    <col min="10230" max="10230" width="39" style="139" customWidth="1"/>
    <col min="10231" max="10485" width="10.28515625" style="139"/>
    <col min="10486" max="10486" width="39" style="139" customWidth="1"/>
    <col min="10487" max="10741" width="10.28515625" style="139"/>
    <col min="10742" max="10742" width="39" style="139" customWidth="1"/>
    <col min="10743" max="10997" width="10.28515625" style="139"/>
    <col min="10998" max="10998" width="39" style="139" customWidth="1"/>
    <col min="10999" max="11253" width="10.28515625" style="139"/>
    <col min="11254" max="11254" width="39" style="139" customWidth="1"/>
    <col min="11255" max="11509" width="10.28515625" style="139"/>
    <col min="11510" max="11510" width="39" style="139" customWidth="1"/>
    <col min="11511" max="11765" width="10.28515625" style="139"/>
    <col min="11766" max="11766" width="39" style="139" customWidth="1"/>
    <col min="11767" max="12021" width="10.28515625" style="139"/>
    <col min="12022" max="12022" width="39" style="139" customWidth="1"/>
    <col min="12023" max="12277" width="10.28515625" style="139"/>
    <col min="12278" max="12278" width="39" style="139" customWidth="1"/>
    <col min="12279" max="12533" width="10.28515625" style="139"/>
    <col min="12534" max="12534" width="39" style="139" customWidth="1"/>
    <col min="12535" max="12789" width="10.28515625" style="139"/>
    <col min="12790" max="12790" width="39" style="139" customWidth="1"/>
    <col min="12791" max="13045" width="10.28515625" style="139"/>
    <col min="13046" max="13046" width="39" style="139" customWidth="1"/>
    <col min="13047" max="13301" width="10.28515625" style="139"/>
    <col min="13302" max="13302" width="39" style="139" customWidth="1"/>
    <col min="13303" max="13557" width="10.28515625" style="139"/>
    <col min="13558" max="13558" width="39" style="139" customWidth="1"/>
    <col min="13559" max="13813" width="10.28515625" style="139"/>
    <col min="13814" max="13814" width="39" style="139" customWidth="1"/>
    <col min="13815" max="14069" width="10.28515625" style="139"/>
    <col min="14070" max="14070" width="39" style="139" customWidth="1"/>
    <col min="14071" max="14325" width="10.28515625" style="139"/>
    <col min="14326" max="14326" width="39" style="139" customWidth="1"/>
    <col min="14327" max="14581" width="10.28515625" style="139"/>
    <col min="14582" max="14582" width="39" style="139" customWidth="1"/>
    <col min="14583" max="14837" width="10.28515625" style="139"/>
    <col min="14838" max="14838" width="39" style="139" customWidth="1"/>
    <col min="14839" max="15093" width="10.28515625" style="139"/>
    <col min="15094" max="15094" width="39" style="139" customWidth="1"/>
    <col min="15095" max="15349" width="10.28515625" style="139"/>
    <col min="15350" max="15350" width="39" style="139" customWidth="1"/>
    <col min="15351" max="15605" width="10.28515625" style="139"/>
    <col min="15606" max="15606" width="39" style="139" customWidth="1"/>
    <col min="15607" max="15861" width="10.28515625" style="139"/>
    <col min="15862" max="15862" width="39" style="139" customWidth="1"/>
    <col min="15863" max="16117" width="10.28515625" style="139"/>
    <col min="16118" max="16118" width="39" style="139" customWidth="1"/>
    <col min="16119" max="16384" width="10.28515625" style="139"/>
  </cols>
  <sheetData>
    <row r="1" spans="1:10" ht="15.75">
      <c r="A1" s="144" t="s">
        <v>244</v>
      </c>
    </row>
    <row r="3" spans="1:10">
      <c r="A3" s="142" t="s">
        <v>243</v>
      </c>
    </row>
    <row r="4" spans="1:10">
      <c r="A4" s="129" t="s">
        <v>2</v>
      </c>
      <c r="B4" s="129" t="s">
        <v>3</v>
      </c>
    </row>
    <row r="6" spans="1:10" s="129" customFormat="1" ht="36">
      <c r="A6" s="141" t="s">
        <v>167</v>
      </c>
      <c r="B6" s="141" t="s">
        <v>168</v>
      </c>
      <c r="C6" s="141" t="s">
        <v>169</v>
      </c>
      <c r="D6" s="141" t="s">
        <v>170</v>
      </c>
      <c r="E6" s="141" t="s">
        <v>171</v>
      </c>
      <c r="F6" s="141" t="s">
        <v>84</v>
      </c>
      <c r="G6" s="141" t="s">
        <v>81</v>
      </c>
      <c r="H6" s="141" t="s">
        <v>172</v>
      </c>
      <c r="I6" s="141" t="s">
        <v>173</v>
      </c>
      <c r="J6" s="141" t="s">
        <v>7</v>
      </c>
    </row>
    <row r="7" spans="1:10">
      <c r="A7" s="139" t="s">
        <v>174</v>
      </c>
      <c r="B7" s="140">
        <v>1</v>
      </c>
      <c r="C7" s="140">
        <v>1</v>
      </c>
      <c r="D7" s="140">
        <v>1</v>
      </c>
      <c r="E7" s="53">
        <v>712.09797524229896</v>
      </c>
      <c r="F7" s="139" t="s">
        <v>175</v>
      </c>
      <c r="G7" s="139" t="s">
        <v>176</v>
      </c>
      <c r="H7" s="140" t="s">
        <v>149</v>
      </c>
      <c r="I7" s="140" t="s">
        <v>177</v>
      </c>
      <c r="J7" s="140" t="s">
        <v>15</v>
      </c>
    </row>
    <row r="8" spans="1:10">
      <c r="A8" s="139" t="s">
        <v>178</v>
      </c>
      <c r="B8" s="140">
        <v>1</v>
      </c>
      <c r="C8" s="140">
        <v>1</v>
      </c>
      <c r="D8" s="140">
        <v>2</v>
      </c>
      <c r="E8" s="53">
        <v>343.00029299736298</v>
      </c>
      <c r="F8" s="139" t="s">
        <v>175</v>
      </c>
      <c r="G8" s="139" t="s">
        <v>179</v>
      </c>
      <c r="H8" s="140" t="s">
        <v>150</v>
      </c>
      <c r="I8" s="140" t="s">
        <v>180</v>
      </c>
      <c r="J8" s="140" t="s">
        <v>15</v>
      </c>
    </row>
    <row r="9" spans="1:10">
      <c r="A9" s="139" t="s">
        <v>181</v>
      </c>
      <c r="B9" s="140">
        <v>1</v>
      </c>
      <c r="C9" s="140">
        <v>2</v>
      </c>
      <c r="D9" s="140">
        <v>2</v>
      </c>
      <c r="E9" s="53">
        <v>120</v>
      </c>
      <c r="F9" s="139" t="s">
        <v>182</v>
      </c>
      <c r="G9" s="139" t="s">
        <v>183</v>
      </c>
      <c r="H9" s="140" t="s">
        <v>151</v>
      </c>
      <c r="I9" s="140" t="s">
        <v>184</v>
      </c>
      <c r="J9" s="140" t="s">
        <v>15</v>
      </c>
    </row>
    <row r="10" spans="1:10">
      <c r="A10" s="139" t="s">
        <v>185</v>
      </c>
      <c r="B10" s="140">
        <v>1</v>
      </c>
      <c r="C10" s="140">
        <v>1</v>
      </c>
      <c r="D10" s="140">
        <v>2</v>
      </c>
      <c r="E10" s="53">
        <v>69.053960633701394</v>
      </c>
      <c r="F10" s="139" t="s">
        <v>186</v>
      </c>
      <c r="G10" s="139" t="s">
        <v>187</v>
      </c>
      <c r="H10" s="140" t="s">
        <v>152</v>
      </c>
      <c r="I10" s="140" t="s">
        <v>188</v>
      </c>
      <c r="J10" s="140" t="s">
        <v>15</v>
      </c>
    </row>
    <row r="11" spans="1:10">
      <c r="A11" s="139" t="s">
        <v>189</v>
      </c>
      <c r="B11" s="140">
        <v>1</v>
      </c>
      <c r="C11" s="140">
        <v>1</v>
      </c>
      <c r="D11" s="140">
        <v>1</v>
      </c>
      <c r="E11" s="53">
        <v>61.7999810767339</v>
      </c>
      <c r="F11" s="139" t="s">
        <v>190</v>
      </c>
      <c r="G11" s="139" t="s">
        <v>191</v>
      </c>
      <c r="H11" s="140" t="s">
        <v>151</v>
      </c>
      <c r="I11" s="140" t="s">
        <v>184</v>
      </c>
      <c r="J11" s="140" t="s">
        <v>15</v>
      </c>
    </row>
    <row r="12" spans="1:10">
      <c r="A12" s="139" t="s">
        <v>192</v>
      </c>
      <c r="B12" s="140">
        <v>1</v>
      </c>
      <c r="C12" s="140">
        <v>2</v>
      </c>
      <c r="D12" s="140">
        <v>2</v>
      </c>
      <c r="E12" s="53">
        <v>58.966805380818698</v>
      </c>
      <c r="F12" s="139" t="s">
        <v>193</v>
      </c>
      <c r="G12" s="139" t="s">
        <v>194</v>
      </c>
      <c r="H12" s="140" t="s">
        <v>149</v>
      </c>
      <c r="I12" s="140" t="s">
        <v>177</v>
      </c>
      <c r="J12" s="140" t="s">
        <v>15</v>
      </c>
    </row>
    <row r="13" spans="1:10">
      <c r="A13" s="139" t="s">
        <v>195</v>
      </c>
      <c r="B13" s="140">
        <v>1</v>
      </c>
      <c r="C13" s="140">
        <v>2</v>
      </c>
      <c r="D13" s="140">
        <v>2</v>
      </c>
      <c r="E13" s="53">
        <v>41.210111223458</v>
      </c>
      <c r="F13" s="139" t="s">
        <v>196</v>
      </c>
      <c r="G13" s="139" t="s">
        <v>197</v>
      </c>
      <c r="H13" s="140" t="s">
        <v>153</v>
      </c>
      <c r="I13" s="140" t="s">
        <v>198</v>
      </c>
      <c r="J13" s="140" t="s">
        <v>15</v>
      </c>
    </row>
    <row r="14" spans="1:10">
      <c r="A14" s="139" t="s">
        <v>199</v>
      </c>
      <c r="B14" s="140">
        <v>1</v>
      </c>
      <c r="C14" s="140">
        <v>1</v>
      </c>
      <c r="D14" s="140">
        <v>1</v>
      </c>
      <c r="E14" s="53">
        <v>36.000375904520297</v>
      </c>
      <c r="F14" s="139" t="s">
        <v>200</v>
      </c>
      <c r="G14" s="139" t="s">
        <v>201</v>
      </c>
      <c r="H14" s="140" t="s">
        <v>152</v>
      </c>
      <c r="I14" s="140" t="s">
        <v>202</v>
      </c>
      <c r="J14" s="140" t="s">
        <v>15</v>
      </c>
    </row>
    <row r="15" spans="1:10">
      <c r="A15" s="139" t="s">
        <v>203</v>
      </c>
      <c r="B15" s="140">
        <v>1</v>
      </c>
      <c r="C15" s="140">
        <v>1</v>
      </c>
      <c r="D15" s="140">
        <v>1</v>
      </c>
      <c r="E15" s="53">
        <v>30</v>
      </c>
      <c r="F15" s="139" t="s">
        <v>175</v>
      </c>
      <c r="G15" s="139" t="s">
        <v>176</v>
      </c>
      <c r="H15" s="140" t="s">
        <v>152</v>
      </c>
      <c r="I15" s="140" t="s">
        <v>204</v>
      </c>
      <c r="J15" s="140" t="s">
        <v>15</v>
      </c>
    </row>
    <row r="16" spans="1:10">
      <c r="A16" s="139" t="s">
        <v>205</v>
      </c>
      <c r="B16" s="140">
        <v>1</v>
      </c>
      <c r="C16" s="140">
        <v>2</v>
      </c>
      <c r="D16" s="140">
        <v>2</v>
      </c>
      <c r="E16" s="53">
        <v>25</v>
      </c>
      <c r="F16" s="139" t="s">
        <v>206</v>
      </c>
      <c r="G16" s="139" t="s">
        <v>207</v>
      </c>
      <c r="H16" s="140" t="s">
        <v>149</v>
      </c>
      <c r="I16" s="140" t="s">
        <v>177</v>
      </c>
      <c r="J16" s="140" t="s">
        <v>15</v>
      </c>
    </row>
    <row r="17" spans="1:10">
      <c r="A17" s="139" t="s">
        <v>208</v>
      </c>
      <c r="B17" s="140">
        <v>1</v>
      </c>
      <c r="C17" s="140">
        <v>2</v>
      </c>
      <c r="D17" s="140">
        <v>2</v>
      </c>
      <c r="E17" s="53">
        <v>19.6367206676485</v>
      </c>
      <c r="F17" s="139" t="s">
        <v>209</v>
      </c>
      <c r="G17" s="139" t="s">
        <v>210</v>
      </c>
      <c r="H17" s="140" t="s">
        <v>154</v>
      </c>
      <c r="I17" s="140" t="s">
        <v>211</v>
      </c>
      <c r="J17" s="140" t="s">
        <v>15</v>
      </c>
    </row>
    <row r="18" spans="1:10">
      <c r="A18" s="139" t="s">
        <v>212</v>
      </c>
      <c r="B18" s="140">
        <v>1</v>
      </c>
      <c r="C18" s="140">
        <v>2</v>
      </c>
      <c r="D18" s="140">
        <v>2</v>
      </c>
      <c r="E18" s="53">
        <v>15.508221225710001</v>
      </c>
      <c r="F18" s="139" t="s">
        <v>213</v>
      </c>
      <c r="G18" s="139" t="s">
        <v>214</v>
      </c>
      <c r="H18" s="140" t="s">
        <v>150</v>
      </c>
      <c r="I18" s="140" t="s">
        <v>215</v>
      </c>
      <c r="J18" s="140" t="s">
        <v>24</v>
      </c>
    </row>
    <row r="19" spans="1:10">
      <c r="A19" s="139" t="s">
        <v>216</v>
      </c>
      <c r="B19" s="140">
        <v>2</v>
      </c>
      <c r="C19" s="140">
        <v>2</v>
      </c>
      <c r="D19" s="140">
        <v>2</v>
      </c>
      <c r="E19" s="53">
        <v>14.1999806595107</v>
      </c>
      <c r="F19" s="139" t="s">
        <v>217</v>
      </c>
      <c r="G19" s="139" t="s">
        <v>218</v>
      </c>
      <c r="H19" s="140" t="s">
        <v>157</v>
      </c>
      <c r="I19" s="140" t="s">
        <v>219</v>
      </c>
      <c r="J19" s="140" t="s">
        <v>15</v>
      </c>
    </row>
    <row r="20" spans="1:10">
      <c r="A20" s="139" t="s">
        <v>220</v>
      </c>
      <c r="B20" s="140">
        <v>1</v>
      </c>
      <c r="C20" s="140">
        <v>2</v>
      </c>
      <c r="D20" s="140">
        <v>2</v>
      </c>
      <c r="E20" s="53">
        <v>12.365966023610699</v>
      </c>
      <c r="F20" s="139" t="s">
        <v>221</v>
      </c>
      <c r="G20" s="139" t="s">
        <v>222</v>
      </c>
      <c r="H20" s="140" t="s">
        <v>156</v>
      </c>
      <c r="I20" s="140" t="s">
        <v>223</v>
      </c>
      <c r="J20" s="140" t="s">
        <v>15</v>
      </c>
    </row>
    <row r="21" spans="1:10">
      <c r="A21" s="139" t="s">
        <v>224</v>
      </c>
      <c r="B21" s="140">
        <v>1</v>
      </c>
      <c r="C21" s="140">
        <v>4</v>
      </c>
      <c r="D21" s="140">
        <v>4</v>
      </c>
      <c r="E21" s="53">
        <v>12</v>
      </c>
      <c r="F21" s="139" t="s">
        <v>225</v>
      </c>
      <c r="G21" s="139" t="s">
        <v>226</v>
      </c>
      <c r="H21" s="140" t="s">
        <v>154</v>
      </c>
      <c r="I21" s="140" t="s">
        <v>227</v>
      </c>
      <c r="J21" s="140" t="s">
        <v>15</v>
      </c>
    </row>
    <row r="22" spans="1:10">
      <c r="A22" s="139" t="s">
        <v>228</v>
      </c>
      <c r="B22" s="140">
        <v>1</v>
      </c>
      <c r="C22" s="140">
        <v>3</v>
      </c>
      <c r="D22" s="140">
        <v>5</v>
      </c>
      <c r="E22" s="53">
        <v>7.9996238126587098</v>
      </c>
      <c r="F22" s="139" t="s">
        <v>229</v>
      </c>
      <c r="G22" s="139" t="s">
        <v>230</v>
      </c>
      <c r="H22" s="140" t="s">
        <v>155</v>
      </c>
      <c r="I22" s="140" t="s">
        <v>231</v>
      </c>
      <c r="J22" s="140" t="s">
        <v>15</v>
      </c>
    </row>
    <row r="23" spans="1:10">
      <c r="A23" s="139" t="s">
        <v>232</v>
      </c>
      <c r="B23" s="140">
        <v>1</v>
      </c>
      <c r="C23" s="140">
        <v>1</v>
      </c>
      <c r="D23" s="140">
        <v>1</v>
      </c>
      <c r="E23" s="53">
        <v>7.4609569282801198</v>
      </c>
      <c r="F23" s="139" t="s">
        <v>233</v>
      </c>
      <c r="G23" s="139" t="s">
        <v>234</v>
      </c>
      <c r="H23" s="140" t="s">
        <v>155</v>
      </c>
      <c r="I23" s="140" t="s">
        <v>231</v>
      </c>
      <c r="J23" s="140" t="s">
        <v>15</v>
      </c>
    </row>
    <row r="24" spans="1:10">
      <c r="A24" s="139" t="s">
        <v>235</v>
      </c>
      <c r="B24" s="140">
        <v>1</v>
      </c>
      <c r="C24" s="140">
        <v>1</v>
      </c>
      <c r="D24" s="140">
        <v>1</v>
      </c>
      <c r="E24" s="53">
        <v>4.7369661266568501</v>
      </c>
      <c r="F24" s="139" t="s">
        <v>236</v>
      </c>
      <c r="G24" s="139" t="s">
        <v>236</v>
      </c>
      <c r="H24" s="140" t="s">
        <v>151</v>
      </c>
      <c r="I24" s="140" t="s">
        <v>184</v>
      </c>
      <c r="J24" s="140" t="s">
        <v>15</v>
      </c>
    </row>
    <row r="25" spans="1:10">
      <c r="A25" s="139" t="s">
        <v>237</v>
      </c>
      <c r="B25" s="140">
        <v>1</v>
      </c>
      <c r="C25" s="140">
        <v>2</v>
      </c>
      <c r="D25" s="140">
        <v>2</v>
      </c>
      <c r="E25" s="53">
        <v>4</v>
      </c>
      <c r="F25" s="139" t="s">
        <v>238</v>
      </c>
      <c r="G25" s="139" t="s">
        <v>239</v>
      </c>
      <c r="H25" s="140" t="s">
        <v>155</v>
      </c>
      <c r="I25" s="140" t="s">
        <v>231</v>
      </c>
      <c r="J25" s="140" t="s">
        <v>15</v>
      </c>
    </row>
    <row r="26" spans="1:10">
      <c r="A26" s="139" t="s">
        <v>240</v>
      </c>
      <c r="B26" s="140">
        <v>1</v>
      </c>
      <c r="C26" s="140">
        <v>1</v>
      </c>
      <c r="D26" s="140">
        <v>1</v>
      </c>
      <c r="E26" s="53">
        <v>3.9750409559603002</v>
      </c>
      <c r="F26" s="139" t="s">
        <v>241</v>
      </c>
      <c r="G26" s="139" t="s">
        <v>242</v>
      </c>
      <c r="H26" s="140" t="s">
        <v>151</v>
      </c>
      <c r="I26" s="140" t="s">
        <v>184</v>
      </c>
      <c r="J26" s="140" t="s">
        <v>15</v>
      </c>
    </row>
    <row r="28" spans="1:10">
      <c r="A28" s="139" t="s">
        <v>25</v>
      </c>
      <c r="B28" s="139">
        <v>92</v>
      </c>
      <c r="C28" s="139">
        <v>67</v>
      </c>
      <c r="D28" s="139">
        <v>88</v>
      </c>
      <c r="E28" s="130">
        <v>1649.17313876</v>
      </c>
    </row>
    <row r="30" spans="1:10">
      <c r="A30" s="129" t="s">
        <v>66</v>
      </c>
    </row>
    <row r="32" spans="1:10">
      <c r="A32" s="129" t="s">
        <v>67</v>
      </c>
      <c r="B32" s="129" t="s">
        <v>68</v>
      </c>
    </row>
    <row r="33" spans="1:2">
      <c r="A33" s="139" t="s">
        <v>133</v>
      </c>
      <c r="B33" s="139" t="s">
        <v>134</v>
      </c>
    </row>
    <row r="34" spans="1:2">
      <c r="A34" s="139" t="s">
        <v>135</v>
      </c>
      <c r="B34" s="139" t="s">
        <v>134</v>
      </c>
    </row>
    <row r="35" spans="1:2">
      <c r="A35" s="139" t="s">
        <v>69</v>
      </c>
      <c r="B35" s="139" t="s">
        <v>136</v>
      </c>
    </row>
    <row r="36" spans="1:2">
      <c r="A36" s="139" t="s">
        <v>137</v>
      </c>
      <c r="B36" s="139" t="s">
        <v>138</v>
      </c>
    </row>
    <row r="37" spans="1:2">
      <c r="A37" s="139" t="s">
        <v>139</v>
      </c>
      <c r="B37" s="139" t="s">
        <v>140</v>
      </c>
    </row>
    <row r="38" spans="1:2">
      <c r="A38" s="139" t="s">
        <v>141</v>
      </c>
      <c r="B38" s="139" t="s">
        <v>142</v>
      </c>
    </row>
    <row r="39" spans="1:2">
      <c r="A39" s="139" t="s">
        <v>72</v>
      </c>
      <c r="B39" s="139" t="s">
        <v>143</v>
      </c>
    </row>
    <row r="40" spans="1:2">
      <c r="A40" s="139" t="s">
        <v>75</v>
      </c>
      <c r="B40" s="139" t="s">
        <v>76</v>
      </c>
    </row>
    <row r="41" spans="1:2">
      <c r="A41" s="139" t="s">
        <v>144</v>
      </c>
      <c r="B41" s="139" t="s">
        <v>145</v>
      </c>
    </row>
    <row r="42" spans="1:2">
      <c r="A42" s="139" t="s">
        <v>73</v>
      </c>
      <c r="B42" s="139" t="s">
        <v>74</v>
      </c>
    </row>
    <row r="45" spans="1:2">
      <c r="A45" s="139" t="s">
        <v>77</v>
      </c>
      <c r="B45" s="139" t="s">
        <v>146</v>
      </c>
    </row>
    <row r="47" spans="1:2">
      <c r="A47" s="139" t="s">
        <v>78</v>
      </c>
    </row>
    <row r="49" spans="1:1">
      <c r="A49" s="139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H17"/>
  <sheetViews>
    <sheetView workbookViewId="0">
      <selection activeCell="D23" sqref="D23"/>
    </sheetView>
  </sheetViews>
  <sheetFormatPr defaultColWidth="10.28515625" defaultRowHeight="12.75" customHeight="1"/>
  <cols>
    <col min="1" max="1" width="17.7109375" style="2" customWidth="1"/>
    <col min="2" max="2" width="10" style="64" customWidth="1"/>
    <col min="3" max="3" width="14" style="64" customWidth="1"/>
    <col min="4" max="4" width="16.140625" style="2" customWidth="1"/>
    <col min="5" max="5" width="10" style="64" customWidth="1"/>
    <col min="6" max="6" width="14" style="64" customWidth="1"/>
    <col min="7" max="7" width="17.28515625" style="2" customWidth="1"/>
    <col min="8" max="8" width="13" style="64" customWidth="1"/>
    <col min="9" max="245" width="10.28515625" style="2"/>
    <col min="246" max="246" width="15" style="2" customWidth="1"/>
    <col min="247" max="247" width="20" style="2" customWidth="1"/>
    <col min="248" max="254" width="15" style="2" customWidth="1"/>
    <col min="255" max="501" width="10.28515625" style="2"/>
    <col min="502" max="502" width="15" style="2" customWidth="1"/>
    <col min="503" max="503" width="20" style="2" customWidth="1"/>
    <col min="504" max="510" width="15" style="2" customWidth="1"/>
    <col min="511" max="757" width="10.28515625" style="2"/>
    <col min="758" max="758" width="15" style="2" customWidth="1"/>
    <col min="759" max="759" width="20" style="2" customWidth="1"/>
    <col min="760" max="766" width="15" style="2" customWidth="1"/>
    <col min="767" max="1013" width="10.28515625" style="2"/>
    <col min="1014" max="1014" width="15" style="2" customWidth="1"/>
    <col min="1015" max="1015" width="20" style="2" customWidth="1"/>
    <col min="1016" max="1022" width="15" style="2" customWidth="1"/>
    <col min="1023" max="1269" width="10.28515625" style="2"/>
    <col min="1270" max="1270" width="15" style="2" customWidth="1"/>
    <col min="1271" max="1271" width="20" style="2" customWidth="1"/>
    <col min="1272" max="1278" width="15" style="2" customWidth="1"/>
    <col min="1279" max="1525" width="10.28515625" style="2"/>
    <col min="1526" max="1526" width="15" style="2" customWidth="1"/>
    <col min="1527" max="1527" width="20" style="2" customWidth="1"/>
    <col min="1528" max="1534" width="15" style="2" customWidth="1"/>
    <col min="1535" max="1781" width="10.28515625" style="2"/>
    <col min="1782" max="1782" width="15" style="2" customWidth="1"/>
    <col min="1783" max="1783" width="20" style="2" customWidth="1"/>
    <col min="1784" max="1790" width="15" style="2" customWidth="1"/>
    <col min="1791" max="2037" width="10.28515625" style="2"/>
    <col min="2038" max="2038" width="15" style="2" customWidth="1"/>
    <col min="2039" max="2039" width="20" style="2" customWidth="1"/>
    <col min="2040" max="2046" width="15" style="2" customWidth="1"/>
    <col min="2047" max="2293" width="10.28515625" style="2"/>
    <col min="2294" max="2294" width="15" style="2" customWidth="1"/>
    <col min="2295" max="2295" width="20" style="2" customWidth="1"/>
    <col min="2296" max="2302" width="15" style="2" customWidth="1"/>
    <col min="2303" max="2549" width="10.28515625" style="2"/>
    <col min="2550" max="2550" width="15" style="2" customWidth="1"/>
    <col min="2551" max="2551" width="20" style="2" customWidth="1"/>
    <col min="2552" max="2558" width="15" style="2" customWidth="1"/>
    <col min="2559" max="2805" width="10.28515625" style="2"/>
    <col min="2806" max="2806" width="15" style="2" customWidth="1"/>
    <col min="2807" max="2807" width="20" style="2" customWidth="1"/>
    <col min="2808" max="2814" width="15" style="2" customWidth="1"/>
    <col min="2815" max="3061" width="10.28515625" style="2"/>
    <col min="3062" max="3062" width="15" style="2" customWidth="1"/>
    <col min="3063" max="3063" width="20" style="2" customWidth="1"/>
    <col min="3064" max="3070" width="15" style="2" customWidth="1"/>
    <col min="3071" max="3317" width="10.28515625" style="2"/>
    <col min="3318" max="3318" width="15" style="2" customWidth="1"/>
    <col min="3319" max="3319" width="20" style="2" customWidth="1"/>
    <col min="3320" max="3326" width="15" style="2" customWidth="1"/>
    <col min="3327" max="3573" width="10.28515625" style="2"/>
    <col min="3574" max="3574" width="15" style="2" customWidth="1"/>
    <col min="3575" max="3575" width="20" style="2" customWidth="1"/>
    <col min="3576" max="3582" width="15" style="2" customWidth="1"/>
    <col min="3583" max="3829" width="10.28515625" style="2"/>
    <col min="3830" max="3830" width="15" style="2" customWidth="1"/>
    <col min="3831" max="3831" width="20" style="2" customWidth="1"/>
    <col min="3832" max="3838" width="15" style="2" customWidth="1"/>
    <col min="3839" max="4085" width="10.28515625" style="2"/>
    <col min="4086" max="4086" width="15" style="2" customWidth="1"/>
    <col min="4087" max="4087" width="20" style="2" customWidth="1"/>
    <col min="4088" max="4094" width="15" style="2" customWidth="1"/>
    <col min="4095" max="4341" width="10.28515625" style="2"/>
    <col min="4342" max="4342" width="15" style="2" customWidth="1"/>
    <col min="4343" max="4343" width="20" style="2" customWidth="1"/>
    <col min="4344" max="4350" width="15" style="2" customWidth="1"/>
    <col min="4351" max="4597" width="10.28515625" style="2"/>
    <col min="4598" max="4598" width="15" style="2" customWidth="1"/>
    <col min="4599" max="4599" width="20" style="2" customWidth="1"/>
    <col min="4600" max="4606" width="15" style="2" customWidth="1"/>
    <col min="4607" max="4853" width="10.28515625" style="2"/>
    <col min="4854" max="4854" width="15" style="2" customWidth="1"/>
    <col min="4855" max="4855" width="20" style="2" customWidth="1"/>
    <col min="4856" max="4862" width="15" style="2" customWidth="1"/>
    <col min="4863" max="5109" width="10.28515625" style="2"/>
    <col min="5110" max="5110" width="15" style="2" customWidth="1"/>
    <col min="5111" max="5111" width="20" style="2" customWidth="1"/>
    <col min="5112" max="5118" width="15" style="2" customWidth="1"/>
    <col min="5119" max="5365" width="10.28515625" style="2"/>
    <col min="5366" max="5366" width="15" style="2" customWidth="1"/>
    <col min="5367" max="5367" width="20" style="2" customWidth="1"/>
    <col min="5368" max="5374" width="15" style="2" customWidth="1"/>
    <col min="5375" max="5621" width="10.28515625" style="2"/>
    <col min="5622" max="5622" width="15" style="2" customWidth="1"/>
    <col min="5623" max="5623" width="20" style="2" customWidth="1"/>
    <col min="5624" max="5630" width="15" style="2" customWidth="1"/>
    <col min="5631" max="5877" width="10.28515625" style="2"/>
    <col min="5878" max="5878" width="15" style="2" customWidth="1"/>
    <col min="5879" max="5879" width="20" style="2" customWidth="1"/>
    <col min="5880" max="5886" width="15" style="2" customWidth="1"/>
    <col min="5887" max="6133" width="10.28515625" style="2"/>
    <col min="6134" max="6134" width="15" style="2" customWidth="1"/>
    <col min="6135" max="6135" width="20" style="2" customWidth="1"/>
    <col min="6136" max="6142" width="15" style="2" customWidth="1"/>
    <col min="6143" max="6389" width="10.28515625" style="2"/>
    <col min="6390" max="6390" width="15" style="2" customWidth="1"/>
    <col min="6391" max="6391" width="20" style="2" customWidth="1"/>
    <col min="6392" max="6398" width="15" style="2" customWidth="1"/>
    <col min="6399" max="6645" width="10.28515625" style="2"/>
    <col min="6646" max="6646" width="15" style="2" customWidth="1"/>
    <col min="6647" max="6647" width="20" style="2" customWidth="1"/>
    <col min="6648" max="6654" width="15" style="2" customWidth="1"/>
    <col min="6655" max="6901" width="10.28515625" style="2"/>
    <col min="6902" max="6902" width="15" style="2" customWidth="1"/>
    <col min="6903" max="6903" width="20" style="2" customWidth="1"/>
    <col min="6904" max="6910" width="15" style="2" customWidth="1"/>
    <col min="6911" max="7157" width="10.28515625" style="2"/>
    <col min="7158" max="7158" width="15" style="2" customWidth="1"/>
    <col min="7159" max="7159" width="20" style="2" customWidth="1"/>
    <col min="7160" max="7166" width="15" style="2" customWidth="1"/>
    <col min="7167" max="7413" width="10.28515625" style="2"/>
    <col min="7414" max="7414" width="15" style="2" customWidth="1"/>
    <col min="7415" max="7415" width="20" style="2" customWidth="1"/>
    <col min="7416" max="7422" width="15" style="2" customWidth="1"/>
    <col min="7423" max="7669" width="10.28515625" style="2"/>
    <col min="7670" max="7670" width="15" style="2" customWidth="1"/>
    <col min="7671" max="7671" width="20" style="2" customWidth="1"/>
    <col min="7672" max="7678" width="15" style="2" customWidth="1"/>
    <col min="7679" max="7925" width="10.28515625" style="2"/>
    <col min="7926" max="7926" width="15" style="2" customWidth="1"/>
    <col min="7927" max="7927" width="20" style="2" customWidth="1"/>
    <col min="7928" max="7934" width="15" style="2" customWidth="1"/>
    <col min="7935" max="8181" width="10.28515625" style="2"/>
    <col min="8182" max="8182" width="15" style="2" customWidth="1"/>
    <col min="8183" max="8183" width="20" style="2" customWidth="1"/>
    <col min="8184" max="8190" width="15" style="2" customWidth="1"/>
    <col min="8191" max="8437" width="10.28515625" style="2"/>
    <col min="8438" max="8438" width="15" style="2" customWidth="1"/>
    <col min="8439" max="8439" width="20" style="2" customWidth="1"/>
    <col min="8440" max="8446" width="15" style="2" customWidth="1"/>
    <col min="8447" max="8693" width="10.28515625" style="2"/>
    <col min="8694" max="8694" width="15" style="2" customWidth="1"/>
    <col min="8695" max="8695" width="20" style="2" customWidth="1"/>
    <col min="8696" max="8702" width="15" style="2" customWidth="1"/>
    <col min="8703" max="8949" width="10.28515625" style="2"/>
    <col min="8950" max="8950" width="15" style="2" customWidth="1"/>
    <col min="8951" max="8951" width="20" style="2" customWidth="1"/>
    <col min="8952" max="8958" width="15" style="2" customWidth="1"/>
    <col min="8959" max="9205" width="10.28515625" style="2"/>
    <col min="9206" max="9206" width="15" style="2" customWidth="1"/>
    <col min="9207" max="9207" width="20" style="2" customWidth="1"/>
    <col min="9208" max="9214" width="15" style="2" customWidth="1"/>
    <col min="9215" max="9461" width="10.28515625" style="2"/>
    <col min="9462" max="9462" width="15" style="2" customWidth="1"/>
    <col min="9463" max="9463" width="20" style="2" customWidth="1"/>
    <col min="9464" max="9470" width="15" style="2" customWidth="1"/>
    <col min="9471" max="9717" width="10.28515625" style="2"/>
    <col min="9718" max="9718" width="15" style="2" customWidth="1"/>
    <col min="9719" max="9719" width="20" style="2" customWidth="1"/>
    <col min="9720" max="9726" width="15" style="2" customWidth="1"/>
    <col min="9727" max="9973" width="10.28515625" style="2"/>
    <col min="9974" max="9974" width="15" style="2" customWidth="1"/>
    <col min="9975" max="9975" width="20" style="2" customWidth="1"/>
    <col min="9976" max="9982" width="15" style="2" customWidth="1"/>
    <col min="9983" max="10229" width="10.28515625" style="2"/>
    <col min="10230" max="10230" width="15" style="2" customWidth="1"/>
    <col min="10231" max="10231" width="20" style="2" customWidth="1"/>
    <col min="10232" max="10238" width="15" style="2" customWidth="1"/>
    <col min="10239" max="10485" width="10.28515625" style="2"/>
    <col min="10486" max="10486" width="15" style="2" customWidth="1"/>
    <col min="10487" max="10487" width="20" style="2" customWidth="1"/>
    <col min="10488" max="10494" width="15" style="2" customWidth="1"/>
    <col min="10495" max="10741" width="10.28515625" style="2"/>
    <col min="10742" max="10742" width="15" style="2" customWidth="1"/>
    <col min="10743" max="10743" width="20" style="2" customWidth="1"/>
    <col min="10744" max="10750" width="15" style="2" customWidth="1"/>
    <col min="10751" max="10997" width="10.28515625" style="2"/>
    <col min="10998" max="10998" width="15" style="2" customWidth="1"/>
    <col min="10999" max="10999" width="20" style="2" customWidth="1"/>
    <col min="11000" max="11006" width="15" style="2" customWidth="1"/>
    <col min="11007" max="11253" width="10.28515625" style="2"/>
    <col min="11254" max="11254" width="15" style="2" customWidth="1"/>
    <col min="11255" max="11255" width="20" style="2" customWidth="1"/>
    <col min="11256" max="11262" width="15" style="2" customWidth="1"/>
    <col min="11263" max="11509" width="10.28515625" style="2"/>
    <col min="11510" max="11510" width="15" style="2" customWidth="1"/>
    <col min="11511" max="11511" width="20" style="2" customWidth="1"/>
    <col min="11512" max="11518" width="15" style="2" customWidth="1"/>
    <col min="11519" max="11765" width="10.28515625" style="2"/>
    <col min="11766" max="11766" width="15" style="2" customWidth="1"/>
    <col min="11767" max="11767" width="20" style="2" customWidth="1"/>
    <col min="11768" max="11774" width="15" style="2" customWidth="1"/>
    <col min="11775" max="12021" width="10.28515625" style="2"/>
    <col min="12022" max="12022" width="15" style="2" customWidth="1"/>
    <col min="12023" max="12023" width="20" style="2" customWidth="1"/>
    <col min="12024" max="12030" width="15" style="2" customWidth="1"/>
    <col min="12031" max="12277" width="10.28515625" style="2"/>
    <col min="12278" max="12278" width="15" style="2" customWidth="1"/>
    <col min="12279" max="12279" width="20" style="2" customWidth="1"/>
    <col min="12280" max="12286" width="15" style="2" customWidth="1"/>
    <col min="12287" max="12533" width="10.28515625" style="2"/>
    <col min="12534" max="12534" width="15" style="2" customWidth="1"/>
    <col min="12535" max="12535" width="20" style="2" customWidth="1"/>
    <col min="12536" max="12542" width="15" style="2" customWidth="1"/>
    <col min="12543" max="12789" width="10.28515625" style="2"/>
    <col min="12790" max="12790" width="15" style="2" customWidth="1"/>
    <col min="12791" max="12791" width="20" style="2" customWidth="1"/>
    <col min="12792" max="12798" width="15" style="2" customWidth="1"/>
    <col min="12799" max="13045" width="10.28515625" style="2"/>
    <col min="13046" max="13046" width="15" style="2" customWidth="1"/>
    <col min="13047" max="13047" width="20" style="2" customWidth="1"/>
    <col min="13048" max="13054" width="15" style="2" customWidth="1"/>
    <col min="13055" max="13301" width="10.28515625" style="2"/>
    <col min="13302" max="13302" width="15" style="2" customWidth="1"/>
    <col min="13303" max="13303" width="20" style="2" customWidth="1"/>
    <col min="13304" max="13310" width="15" style="2" customWidth="1"/>
    <col min="13311" max="13557" width="10.28515625" style="2"/>
    <col min="13558" max="13558" width="15" style="2" customWidth="1"/>
    <col min="13559" max="13559" width="20" style="2" customWidth="1"/>
    <col min="13560" max="13566" width="15" style="2" customWidth="1"/>
    <col min="13567" max="13813" width="10.28515625" style="2"/>
    <col min="13814" max="13814" width="15" style="2" customWidth="1"/>
    <col min="13815" max="13815" width="20" style="2" customWidth="1"/>
    <col min="13816" max="13822" width="15" style="2" customWidth="1"/>
    <col min="13823" max="14069" width="10.28515625" style="2"/>
    <col min="14070" max="14070" width="15" style="2" customWidth="1"/>
    <col min="14071" max="14071" width="20" style="2" customWidth="1"/>
    <col min="14072" max="14078" width="15" style="2" customWidth="1"/>
    <col min="14079" max="14325" width="10.28515625" style="2"/>
    <col min="14326" max="14326" width="15" style="2" customWidth="1"/>
    <col min="14327" max="14327" width="20" style="2" customWidth="1"/>
    <col min="14328" max="14334" width="15" style="2" customWidth="1"/>
    <col min="14335" max="14581" width="10.28515625" style="2"/>
    <col min="14582" max="14582" width="15" style="2" customWidth="1"/>
    <col min="14583" max="14583" width="20" style="2" customWidth="1"/>
    <col min="14584" max="14590" width="15" style="2" customWidth="1"/>
    <col min="14591" max="14837" width="10.28515625" style="2"/>
    <col min="14838" max="14838" width="15" style="2" customWidth="1"/>
    <col min="14839" max="14839" width="20" style="2" customWidth="1"/>
    <col min="14840" max="14846" width="15" style="2" customWidth="1"/>
    <col min="14847" max="15093" width="10.28515625" style="2"/>
    <col min="15094" max="15094" width="15" style="2" customWidth="1"/>
    <col min="15095" max="15095" width="20" style="2" customWidth="1"/>
    <col min="15096" max="15102" width="15" style="2" customWidth="1"/>
    <col min="15103" max="15349" width="10.28515625" style="2"/>
    <col min="15350" max="15350" width="15" style="2" customWidth="1"/>
    <col min="15351" max="15351" width="20" style="2" customWidth="1"/>
    <col min="15352" max="15358" width="15" style="2" customWidth="1"/>
    <col min="15359" max="15605" width="10.28515625" style="2"/>
    <col min="15606" max="15606" width="15" style="2" customWidth="1"/>
    <col min="15607" max="15607" width="20" style="2" customWidth="1"/>
    <col min="15608" max="15614" width="15" style="2" customWidth="1"/>
    <col min="15615" max="15861" width="10.28515625" style="2"/>
    <col min="15862" max="15862" width="15" style="2" customWidth="1"/>
    <col min="15863" max="15863" width="20" style="2" customWidth="1"/>
    <col min="15864" max="15870" width="15" style="2" customWidth="1"/>
    <col min="15871" max="16117" width="10.28515625" style="2"/>
    <col min="16118" max="16118" width="15" style="2" customWidth="1"/>
    <col min="16119" max="16119" width="20" style="2" customWidth="1"/>
    <col min="16120" max="16126" width="15" style="2" customWidth="1"/>
    <col min="16127" max="16384" width="10.28515625" style="2"/>
  </cols>
  <sheetData>
    <row r="1" spans="1:8" ht="15.75">
      <c r="A1" s="144" t="s">
        <v>245</v>
      </c>
    </row>
    <row r="2" spans="1:8" s="62" customFormat="1" ht="12" customHeight="1">
      <c r="A2" s="62" t="s">
        <v>50</v>
      </c>
      <c r="B2" s="65" t="s">
        <v>51</v>
      </c>
      <c r="H2" s="63"/>
    </row>
    <row r="3" spans="1:8" ht="12"/>
    <row r="4" spans="1:8" s="67" customFormat="1" ht="12">
      <c r="A4" s="65" t="s">
        <v>52</v>
      </c>
      <c r="B4" s="66"/>
      <c r="C4" s="64"/>
      <c r="E4" s="65" t="s">
        <v>53</v>
      </c>
      <c r="F4" s="64"/>
      <c r="H4" s="64"/>
    </row>
    <row r="5" spans="1:8" ht="13.5" thickBot="1">
      <c r="A5" s="148" t="s">
        <v>54</v>
      </c>
      <c r="B5" s="148"/>
      <c r="C5" s="148"/>
      <c r="D5" s="148"/>
      <c r="E5" s="149" t="s">
        <v>55</v>
      </c>
      <c r="F5" s="149"/>
      <c r="G5" s="149"/>
      <c r="H5" s="68"/>
    </row>
    <row r="6" spans="1:8" s="62" customFormat="1" ht="38.25">
      <c r="A6" s="69" t="s">
        <v>56</v>
      </c>
      <c r="B6" s="70" t="s">
        <v>8</v>
      </c>
      <c r="C6" s="70" t="s">
        <v>57</v>
      </c>
      <c r="D6" s="71" t="s">
        <v>58</v>
      </c>
      <c r="E6" s="70" t="s">
        <v>8</v>
      </c>
      <c r="F6" s="70" t="s">
        <v>57</v>
      </c>
      <c r="G6" s="71" t="s">
        <v>58</v>
      </c>
      <c r="H6" s="72" t="s">
        <v>59</v>
      </c>
    </row>
    <row r="7" spans="1:8">
      <c r="A7" s="73" t="s">
        <v>60</v>
      </c>
      <c r="B7" s="74">
        <v>18</v>
      </c>
      <c r="C7" s="75">
        <v>6.0055555555555555</v>
      </c>
      <c r="D7" s="76">
        <v>2289.9150444126353</v>
      </c>
      <c r="E7" s="74">
        <v>19</v>
      </c>
      <c r="F7" s="75">
        <v>4.9263157894736844</v>
      </c>
      <c r="G7" s="76">
        <v>6324.9367957205222</v>
      </c>
      <c r="H7" s="77">
        <f>(D7/G7)-1</f>
        <v>-0.63795447790687787</v>
      </c>
    </row>
    <row r="8" spans="1:8">
      <c r="A8" s="78" t="s">
        <v>15</v>
      </c>
      <c r="B8" s="79">
        <v>15</v>
      </c>
      <c r="C8" s="80">
        <v>5.9999999999999991</v>
      </c>
      <c r="D8" s="81">
        <v>2168.6942077254935</v>
      </c>
      <c r="E8" s="79">
        <v>18</v>
      </c>
      <c r="F8" s="80">
        <v>4.9388888888888891</v>
      </c>
      <c r="G8" s="81">
        <v>5200.6838556781086</v>
      </c>
      <c r="H8" s="82">
        <f>(D8/G8)-1</f>
        <v>-0.58299826178480119</v>
      </c>
    </row>
    <row r="9" spans="1:8">
      <c r="A9" s="78" t="s">
        <v>24</v>
      </c>
      <c r="B9" s="79">
        <v>3</v>
      </c>
      <c r="C9" s="80">
        <v>6.0333333333333341</v>
      </c>
      <c r="D9" s="81">
        <v>121.22083668714177</v>
      </c>
      <c r="E9" s="79">
        <v>1</v>
      </c>
      <c r="F9" s="80">
        <v>4.7</v>
      </c>
      <c r="G9" s="81">
        <v>1124.2529400424137</v>
      </c>
      <c r="H9" s="82">
        <f>(D9/G9)-1</f>
        <v>-0.89217654464611085</v>
      </c>
    </row>
    <row r="10" spans="1:8">
      <c r="A10" s="73" t="s">
        <v>61</v>
      </c>
      <c r="B10" s="74">
        <v>9</v>
      </c>
      <c r="C10" s="75">
        <v>4.9888888888888898</v>
      </c>
      <c r="D10" s="76">
        <v>499.99999999999994</v>
      </c>
      <c r="E10" s="74">
        <v>8</v>
      </c>
      <c r="F10" s="75">
        <v>6.9249999999999998</v>
      </c>
      <c r="G10" s="76">
        <v>1009.6764473469162</v>
      </c>
      <c r="H10" s="77">
        <f>(D10/G10)-1</f>
        <v>-0.50479185553567318</v>
      </c>
    </row>
    <row r="11" spans="1:8">
      <c r="A11" s="78" t="s">
        <v>15</v>
      </c>
      <c r="B11" s="79">
        <v>6</v>
      </c>
      <c r="C11" s="80">
        <v>4.916666666666667</v>
      </c>
      <c r="D11" s="81">
        <v>499.99999999999994</v>
      </c>
      <c r="E11" s="79">
        <v>6</v>
      </c>
      <c r="F11" s="80">
        <v>6.7666666666666666</v>
      </c>
      <c r="G11" s="81">
        <v>520.30045463530348</v>
      </c>
      <c r="H11" s="82">
        <f>(D11/G11)-1</f>
        <v>-3.9016792037079417E-2</v>
      </c>
    </row>
    <row r="12" spans="1:8" ht="13.5" thickBot="1">
      <c r="A12" s="83" t="s">
        <v>24</v>
      </c>
      <c r="B12" s="84">
        <v>3</v>
      </c>
      <c r="C12" s="85">
        <v>5.1333333333333337</v>
      </c>
      <c r="D12" s="86" t="s">
        <v>22</v>
      </c>
      <c r="E12" s="84">
        <v>2</v>
      </c>
      <c r="F12" s="85">
        <v>7.3999999999999995</v>
      </c>
      <c r="G12" s="86">
        <v>489.37599271161275</v>
      </c>
      <c r="H12" s="87" t="s">
        <v>22</v>
      </c>
    </row>
    <row r="13" spans="1:8" s="62" customFormat="1" ht="38.25">
      <c r="A13" s="69" t="s">
        <v>56</v>
      </c>
      <c r="B13" s="70" t="s">
        <v>8</v>
      </c>
      <c r="C13" s="70" t="s">
        <v>57</v>
      </c>
      <c r="D13" s="88" t="s">
        <v>62</v>
      </c>
      <c r="E13" s="70" t="s">
        <v>8</v>
      </c>
      <c r="F13" s="70" t="s">
        <v>57</v>
      </c>
      <c r="G13" s="88" t="s">
        <v>63</v>
      </c>
      <c r="H13" s="72" t="s">
        <v>64</v>
      </c>
    </row>
    <row r="14" spans="1:8">
      <c r="A14" s="73" t="s">
        <v>65</v>
      </c>
      <c r="B14" s="74">
        <v>2</v>
      </c>
      <c r="C14" s="75">
        <v>2.2000000000000002</v>
      </c>
      <c r="D14" s="76">
        <v>75</v>
      </c>
      <c r="E14" s="74">
        <v>5</v>
      </c>
      <c r="F14" s="75">
        <v>2.0666666666666669</v>
      </c>
      <c r="G14" s="76">
        <v>734.42195762667359</v>
      </c>
      <c r="H14" s="77">
        <f>(D14/G14)-1</f>
        <v>-0.89787887028545987</v>
      </c>
    </row>
    <row r="15" spans="1:8" ht="13.5" thickBot="1">
      <c r="A15" s="89" t="s">
        <v>15</v>
      </c>
      <c r="B15" s="90">
        <v>2</v>
      </c>
      <c r="C15" s="91">
        <v>2.2000000000000002</v>
      </c>
      <c r="D15" s="92">
        <v>75</v>
      </c>
      <c r="E15" s="90">
        <v>5</v>
      </c>
      <c r="F15" s="91">
        <v>2.0666666666666669</v>
      </c>
      <c r="G15" s="92">
        <v>734.42195762667359</v>
      </c>
      <c r="H15" s="93">
        <f>(D15/G15)-1</f>
        <v>-0.89787887028545987</v>
      </c>
    </row>
    <row r="16" spans="1:8" ht="12">
      <c r="A16" s="94"/>
      <c r="B16" s="95"/>
      <c r="C16" s="95"/>
      <c r="D16" s="96"/>
      <c r="E16" s="95"/>
      <c r="F16" s="95"/>
      <c r="G16" s="96"/>
    </row>
    <row r="17" spans="1:8" s="62" customFormat="1" ht="12">
      <c r="A17" s="65" t="s">
        <v>80</v>
      </c>
      <c r="B17" s="97"/>
      <c r="C17" s="98"/>
      <c r="D17" s="99"/>
      <c r="E17" s="97"/>
      <c r="F17" s="98"/>
      <c r="G17" s="99"/>
      <c r="H17" s="63"/>
    </row>
  </sheetData>
  <mergeCells count="2">
    <mergeCell ref="A5:D5"/>
    <mergeCell ref="E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I20"/>
  <sheetViews>
    <sheetView workbookViewId="0">
      <selection activeCell="C25" sqref="C25"/>
    </sheetView>
  </sheetViews>
  <sheetFormatPr defaultColWidth="10.28515625" defaultRowHeight="12"/>
  <cols>
    <col min="1" max="1" width="27.7109375" style="2" customWidth="1"/>
    <col min="2" max="4" width="17.85546875" style="2" customWidth="1"/>
    <col min="5" max="5" width="5.140625" style="2" customWidth="1"/>
    <col min="6" max="6" width="18.7109375" style="2" customWidth="1"/>
    <col min="7" max="9" width="17.85546875" style="2" customWidth="1"/>
    <col min="10" max="16384" width="10.28515625" style="2"/>
  </cols>
  <sheetData>
    <row r="1" spans="1:9" ht="15">
      <c r="A1" s="145" t="s">
        <v>246</v>
      </c>
    </row>
    <row r="2" spans="1:9" s="62" customFormat="1"/>
    <row r="4" spans="1:9" s="62" customFormat="1">
      <c r="A4" s="62" t="s">
        <v>82</v>
      </c>
    </row>
    <row r="5" spans="1:9" s="62" customFormat="1" ht="24">
      <c r="A5" s="118" t="s">
        <v>124</v>
      </c>
      <c r="B5" s="113" t="s">
        <v>10</v>
      </c>
      <c r="C5" s="118" t="s">
        <v>121</v>
      </c>
      <c r="D5" s="118" t="s">
        <v>85</v>
      </c>
    </row>
    <row r="6" spans="1:9" ht="12.75" customHeight="1">
      <c r="A6" s="62" t="s">
        <v>70</v>
      </c>
      <c r="B6" s="115">
        <v>9</v>
      </c>
      <c r="C6" s="115">
        <v>9</v>
      </c>
      <c r="D6" s="100">
        <v>611.10465191751234</v>
      </c>
    </row>
    <row r="7" spans="1:9" s="45" customFormat="1">
      <c r="A7" s="102" t="s">
        <v>71</v>
      </c>
      <c r="B7" s="103">
        <v>10</v>
      </c>
      <c r="C7" s="103">
        <v>12</v>
      </c>
      <c r="D7" s="106">
        <v>723.33395272365499</v>
      </c>
    </row>
    <row r="9" spans="1:9" s="65" customFormat="1"/>
    <row r="10" spans="1:9">
      <c r="A10" s="102" t="s">
        <v>82</v>
      </c>
      <c r="B10" s="150" t="s">
        <v>70</v>
      </c>
      <c r="C10" s="150"/>
      <c r="D10" s="102"/>
      <c r="F10" s="102" t="s">
        <v>82</v>
      </c>
      <c r="G10" s="150" t="s">
        <v>71</v>
      </c>
      <c r="H10" s="150"/>
      <c r="I10" s="102"/>
    </row>
    <row r="11" spans="1:9">
      <c r="A11" s="45"/>
      <c r="B11" s="45"/>
      <c r="C11" s="45"/>
      <c r="D11" s="45"/>
      <c r="F11" s="45"/>
      <c r="G11" s="45"/>
      <c r="H11" s="45"/>
      <c r="I11" s="45"/>
    </row>
    <row r="12" spans="1:9" ht="24">
      <c r="A12" s="113" t="s">
        <v>125</v>
      </c>
      <c r="B12" s="113" t="s">
        <v>10</v>
      </c>
      <c r="C12" s="113" t="s">
        <v>121</v>
      </c>
      <c r="D12" s="113" t="s">
        <v>85</v>
      </c>
      <c r="F12" s="113" t="s">
        <v>125</v>
      </c>
      <c r="G12" s="113" t="s">
        <v>10</v>
      </c>
      <c r="H12" s="113" t="s">
        <v>121</v>
      </c>
      <c r="I12" s="113" t="s">
        <v>85</v>
      </c>
    </row>
    <row r="13" spans="1:9">
      <c r="A13" s="116">
        <v>40909</v>
      </c>
      <c r="B13" s="103">
        <v>9</v>
      </c>
      <c r="C13" s="103">
        <v>9</v>
      </c>
      <c r="D13" s="106">
        <v>611.10465191751234</v>
      </c>
      <c r="F13" s="116">
        <v>40544</v>
      </c>
      <c r="G13" s="103">
        <v>10</v>
      </c>
      <c r="H13" s="103">
        <v>12</v>
      </c>
      <c r="I13" s="106">
        <v>723.33395272365499</v>
      </c>
    </row>
    <row r="14" spans="1:9">
      <c r="A14" s="117" t="s">
        <v>15</v>
      </c>
      <c r="B14" s="103">
        <v>5</v>
      </c>
      <c r="C14" s="103">
        <v>5</v>
      </c>
      <c r="D14" s="106">
        <v>375.7049390056049</v>
      </c>
      <c r="F14" s="117" t="s">
        <v>15</v>
      </c>
      <c r="G14" s="103">
        <v>8</v>
      </c>
      <c r="H14" s="103">
        <v>10</v>
      </c>
      <c r="I14" s="106">
        <v>690.43463192994352</v>
      </c>
    </row>
    <row r="15" spans="1:9">
      <c r="A15" s="117" t="s">
        <v>24</v>
      </c>
      <c r="B15" s="103">
        <v>4</v>
      </c>
      <c r="C15" s="103">
        <v>4</v>
      </c>
      <c r="D15" s="106">
        <v>235.39971291190733</v>
      </c>
      <c r="F15" s="117" t="s">
        <v>24</v>
      </c>
      <c r="G15" s="103">
        <v>2</v>
      </c>
      <c r="H15" s="103">
        <v>2</v>
      </c>
      <c r="I15" s="106">
        <v>32.899320793711468</v>
      </c>
    </row>
    <row r="16" spans="1:9" s="101" customFormat="1"/>
    <row r="18" s="101" customFormat="1"/>
    <row r="20" s="101" customFormat="1"/>
  </sheetData>
  <mergeCells count="2">
    <mergeCell ref="G10:H10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29"/>
  <sheetViews>
    <sheetView workbookViewId="0">
      <selection activeCell="G22" sqref="G22"/>
    </sheetView>
  </sheetViews>
  <sheetFormatPr defaultRowHeight="12.75"/>
  <cols>
    <col min="1" max="3" width="15" style="45" customWidth="1"/>
    <col min="5" max="5" width="14.7109375" customWidth="1"/>
    <col min="7" max="7" width="18.7109375" customWidth="1"/>
  </cols>
  <sheetData>
    <row r="1" spans="1:7" ht="15">
      <c r="A1" s="146" t="s">
        <v>246</v>
      </c>
    </row>
    <row r="2" spans="1:7">
      <c r="A2" s="102" t="s">
        <v>50</v>
      </c>
      <c r="B2" s="102" t="s">
        <v>86</v>
      </c>
      <c r="C2" s="102"/>
      <c r="E2" s="102" t="s">
        <v>50</v>
      </c>
      <c r="F2" s="102"/>
      <c r="G2" s="102"/>
    </row>
    <row r="3" spans="1:7">
      <c r="E3" s="45"/>
      <c r="F3" s="45"/>
      <c r="G3" s="45"/>
    </row>
    <row r="4" spans="1:7" ht="24">
      <c r="A4" s="102" t="s">
        <v>82</v>
      </c>
      <c r="B4" s="110" t="s">
        <v>70</v>
      </c>
      <c r="C4" s="102"/>
      <c r="E4" s="102" t="s">
        <v>82</v>
      </c>
      <c r="F4" s="110" t="s">
        <v>71</v>
      </c>
      <c r="G4" s="102"/>
    </row>
    <row r="5" spans="1:7">
      <c r="E5" s="45"/>
      <c r="F5" s="45"/>
      <c r="G5" s="45"/>
    </row>
    <row r="6" spans="1:7" s="114" customFormat="1" ht="36">
      <c r="A6" s="113" t="s">
        <v>86</v>
      </c>
      <c r="B6" s="113" t="s">
        <v>121</v>
      </c>
      <c r="C6" s="113" t="s">
        <v>85</v>
      </c>
      <c r="E6" s="113" t="s">
        <v>86</v>
      </c>
      <c r="F6" s="113" t="s">
        <v>121</v>
      </c>
      <c r="G6" s="113" t="s">
        <v>85</v>
      </c>
    </row>
    <row r="7" spans="1:7">
      <c r="A7" s="107" t="s">
        <v>95</v>
      </c>
      <c r="B7" s="103">
        <v>4</v>
      </c>
      <c r="C7" s="106">
        <v>296.60467082494023</v>
      </c>
      <c r="E7" s="107" t="s">
        <v>91</v>
      </c>
      <c r="F7" s="103">
        <v>3</v>
      </c>
      <c r="G7" s="106">
        <v>597.26533647761221</v>
      </c>
    </row>
    <row r="8" spans="1:7">
      <c r="A8" s="107" t="s">
        <v>91</v>
      </c>
      <c r="B8" s="103">
        <v>1</v>
      </c>
      <c r="C8" s="106">
        <v>275.57300302350529</v>
      </c>
      <c r="E8" s="107" t="s">
        <v>110</v>
      </c>
      <c r="F8" s="103">
        <v>2</v>
      </c>
      <c r="G8" s="106">
        <v>45.440178398293583</v>
      </c>
    </row>
    <row r="9" spans="1:7">
      <c r="A9" s="107" t="s">
        <v>101</v>
      </c>
      <c r="B9" s="103">
        <v>1</v>
      </c>
      <c r="C9" s="106">
        <v>31.180435201232431</v>
      </c>
      <c r="E9" s="107" t="s">
        <v>107</v>
      </c>
      <c r="F9" s="103">
        <v>1</v>
      </c>
      <c r="G9" s="106">
        <v>24.216060295896529</v>
      </c>
    </row>
    <row r="10" spans="1:7">
      <c r="A10" s="107" t="s">
        <v>107</v>
      </c>
      <c r="B10" s="103">
        <v>1</v>
      </c>
      <c r="C10" s="106">
        <v>5.4783588395455833</v>
      </c>
      <c r="E10" s="107" t="s">
        <v>122</v>
      </c>
      <c r="F10" s="103">
        <v>1</v>
      </c>
      <c r="G10" s="106">
        <v>20</v>
      </c>
    </row>
    <row r="11" spans="1:7">
      <c r="A11" s="107" t="s">
        <v>110</v>
      </c>
      <c r="B11" s="103">
        <v>2</v>
      </c>
      <c r="C11" s="106">
        <v>2.268184028288692</v>
      </c>
      <c r="E11" s="107" t="s">
        <v>123</v>
      </c>
      <c r="F11" s="103">
        <v>1</v>
      </c>
      <c r="G11" s="106">
        <v>15.099806201550386</v>
      </c>
    </row>
    <row r="12" spans="1:7">
      <c r="E12" s="107" t="s">
        <v>95</v>
      </c>
      <c r="F12" s="103">
        <v>3</v>
      </c>
      <c r="G12" s="106">
        <v>12.042153254446196</v>
      </c>
    </row>
    <row r="13" spans="1:7">
      <c r="A13" s="102" t="s">
        <v>25</v>
      </c>
      <c r="B13" s="109">
        <v>9</v>
      </c>
      <c r="C13" s="108">
        <v>611.10465191751234</v>
      </c>
      <c r="E13" s="107" t="s">
        <v>101</v>
      </c>
      <c r="F13" s="103">
        <v>1</v>
      </c>
      <c r="G13" s="106">
        <v>9.2704180958561224</v>
      </c>
    </row>
    <row r="14" spans="1:7">
      <c r="E14" s="45"/>
      <c r="F14" s="45"/>
      <c r="G14" s="45"/>
    </row>
    <row r="15" spans="1:7">
      <c r="E15" s="102" t="s">
        <v>25</v>
      </c>
      <c r="F15" s="109">
        <v>12</v>
      </c>
      <c r="G15" s="108">
        <v>723.3339527236551</v>
      </c>
    </row>
    <row r="16" spans="1:7">
      <c r="A16" s="110" t="s">
        <v>66</v>
      </c>
      <c r="B16" s="110"/>
      <c r="C16" s="110"/>
    </row>
    <row r="18" spans="1:3">
      <c r="A18" s="110" t="s">
        <v>67</v>
      </c>
      <c r="B18" s="110"/>
      <c r="C18" s="110"/>
    </row>
    <row r="19" spans="1:3">
      <c r="A19" s="111" t="s">
        <v>115</v>
      </c>
    </row>
    <row r="20" spans="1:3">
      <c r="A20" s="111" t="s">
        <v>86</v>
      </c>
    </row>
    <row r="21" spans="1:3">
      <c r="A21" s="111" t="s">
        <v>118</v>
      </c>
    </row>
    <row r="25" spans="1:3">
      <c r="A25" s="112" t="s">
        <v>77</v>
      </c>
      <c r="B25" s="112"/>
      <c r="C25" s="112"/>
    </row>
    <row r="27" spans="1:3">
      <c r="A27" s="112" t="s">
        <v>78</v>
      </c>
      <c r="B27" s="112"/>
      <c r="C27" s="112"/>
    </row>
    <row r="29" spans="1:3">
      <c r="A29" s="112" t="s">
        <v>79</v>
      </c>
      <c r="B29" s="112"/>
      <c r="C29" s="1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31"/>
  <sheetViews>
    <sheetView workbookViewId="0">
      <selection activeCell="D26" sqref="D26"/>
    </sheetView>
  </sheetViews>
  <sheetFormatPr defaultColWidth="10.28515625" defaultRowHeight="12"/>
  <cols>
    <col min="1" max="1" width="8.140625" style="45" customWidth="1"/>
    <col min="2" max="2" width="38.85546875" style="45" customWidth="1"/>
    <col min="3" max="3" width="30" style="45" customWidth="1"/>
    <col min="4" max="4" width="18.140625" style="45" customWidth="1"/>
    <col min="5" max="5" width="20" style="45" customWidth="1"/>
    <col min="6" max="6" width="22.5703125" style="45" customWidth="1"/>
    <col min="7" max="7" width="20" style="45" customWidth="1"/>
    <col min="8" max="16384" width="10.28515625" style="45"/>
  </cols>
  <sheetData>
    <row r="1" spans="1:7" ht="15">
      <c r="A1" s="146" t="s">
        <v>246</v>
      </c>
    </row>
    <row r="2" spans="1:7" s="102" customFormat="1">
      <c r="A2" s="110" t="s">
        <v>50</v>
      </c>
      <c r="C2" s="102" t="s">
        <v>81</v>
      </c>
    </row>
    <row r="4" spans="1:7" s="110" customFormat="1">
      <c r="A4" s="110" t="s">
        <v>82</v>
      </c>
      <c r="C4" s="110" t="s">
        <v>70</v>
      </c>
    </row>
    <row r="6" spans="1:7" s="102" customFormat="1" ht="24">
      <c r="A6" s="113" t="s">
        <v>83</v>
      </c>
      <c r="B6" s="113" t="s">
        <v>81</v>
      </c>
      <c r="C6" s="113" t="s">
        <v>84</v>
      </c>
      <c r="D6" s="113" t="s">
        <v>85</v>
      </c>
      <c r="E6" s="113" t="s">
        <v>86</v>
      </c>
      <c r="F6" s="113" t="s">
        <v>87</v>
      </c>
      <c r="G6" s="113" t="s">
        <v>88</v>
      </c>
    </row>
    <row r="7" spans="1:7">
      <c r="A7" s="103">
        <v>1</v>
      </c>
      <c r="B7" s="104" t="s">
        <v>89</v>
      </c>
      <c r="C7" s="104" t="s">
        <v>90</v>
      </c>
      <c r="D7" s="105">
        <v>275.57300302350529</v>
      </c>
      <c r="E7" s="104" t="s">
        <v>91</v>
      </c>
      <c r="F7" s="104" t="s">
        <v>92</v>
      </c>
      <c r="G7" s="107" t="s">
        <v>15</v>
      </c>
    </row>
    <row r="8" spans="1:7">
      <c r="A8" s="103">
        <v>2</v>
      </c>
      <c r="B8" s="104" t="s">
        <v>93</v>
      </c>
      <c r="C8" s="104" t="s">
        <v>94</v>
      </c>
      <c r="D8" s="105">
        <v>196.48269599434971</v>
      </c>
      <c r="E8" s="104" t="s">
        <v>95</v>
      </c>
      <c r="F8" s="104" t="s">
        <v>96</v>
      </c>
      <c r="G8" s="107" t="s">
        <v>24</v>
      </c>
    </row>
    <row r="9" spans="1:7">
      <c r="A9" s="103">
        <v>3</v>
      </c>
      <c r="B9" s="104" t="s">
        <v>97</v>
      </c>
      <c r="C9" s="104" t="s">
        <v>98</v>
      </c>
      <c r="D9" s="105">
        <v>75</v>
      </c>
      <c r="E9" s="104" t="s">
        <v>95</v>
      </c>
      <c r="F9" s="104" t="s">
        <v>96</v>
      </c>
      <c r="G9" s="107" t="s">
        <v>15</v>
      </c>
    </row>
    <row r="10" spans="1:7">
      <c r="A10" s="103">
        <v>4</v>
      </c>
      <c r="B10" s="104" t="s">
        <v>99</v>
      </c>
      <c r="C10" s="104" t="s">
        <v>100</v>
      </c>
      <c r="D10" s="105">
        <v>31.180435201232431</v>
      </c>
      <c r="E10" s="104" t="s">
        <v>101</v>
      </c>
      <c r="F10" s="104" t="s">
        <v>102</v>
      </c>
      <c r="G10" s="107" t="s">
        <v>24</v>
      </c>
    </row>
    <row r="11" spans="1:7">
      <c r="A11" s="103">
        <v>5</v>
      </c>
      <c r="B11" s="104" t="s">
        <v>103</v>
      </c>
      <c r="C11" s="104" t="s">
        <v>104</v>
      </c>
      <c r="D11" s="105">
        <v>25</v>
      </c>
      <c r="E11" s="104" t="s">
        <v>95</v>
      </c>
      <c r="F11" s="104" t="s">
        <v>96</v>
      </c>
      <c r="G11" s="107" t="s">
        <v>15</v>
      </c>
    </row>
    <row r="12" spans="1:7">
      <c r="A12" s="103">
        <v>6</v>
      </c>
      <c r="B12" s="104" t="s">
        <v>105</v>
      </c>
      <c r="C12" s="104" t="s">
        <v>106</v>
      </c>
      <c r="D12" s="105">
        <v>5.4783588395455833</v>
      </c>
      <c r="E12" s="104" t="s">
        <v>107</v>
      </c>
      <c r="F12" s="104" t="s">
        <v>102</v>
      </c>
      <c r="G12" s="107" t="s">
        <v>24</v>
      </c>
    </row>
    <row r="13" spans="1:7">
      <c r="A13" s="103">
        <v>7</v>
      </c>
      <c r="B13" s="104" t="s">
        <v>108</v>
      </c>
      <c r="C13" s="104" t="s">
        <v>109</v>
      </c>
      <c r="D13" s="105">
        <v>2.2582228767795778</v>
      </c>
      <c r="E13" s="104" t="s">
        <v>110</v>
      </c>
      <c r="F13" s="104" t="s">
        <v>102</v>
      </c>
      <c r="G13" s="107" t="s">
        <v>24</v>
      </c>
    </row>
    <row r="14" spans="1:7" ht="24">
      <c r="A14" s="103">
        <v>8</v>
      </c>
      <c r="B14" s="104" t="s">
        <v>111</v>
      </c>
      <c r="C14" s="104" t="s">
        <v>112</v>
      </c>
      <c r="D14" s="105">
        <v>0.12197483059051309</v>
      </c>
      <c r="E14" s="104" t="s">
        <v>95</v>
      </c>
      <c r="F14" s="104" t="s">
        <v>96</v>
      </c>
      <c r="G14" s="107" t="s">
        <v>15</v>
      </c>
    </row>
    <row r="15" spans="1:7">
      <c r="A15" s="103">
        <v>9</v>
      </c>
      <c r="B15" s="104" t="s">
        <v>113</v>
      </c>
      <c r="C15" s="104" t="s">
        <v>114</v>
      </c>
      <c r="D15" s="105">
        <v>9.9611515091144534E-3</v>
      </c>
      <c r="E15" s="104" t="s">
        <v>110</v>
      </c>
      <c r="F15" s="104" t="s">
        <v>102</v>
      </c>
      <c r="G15" s="107" t="s">
        <v>15</v>
      </c>
    </row>
    <row r="17" spans="1:4" s="102" customFormat="1">
      <c r="A17" s="102" t="s">
        <v>25</v>
      </c>
      <c r="D17" s="108">
        <v>611.10465191751234</v>
      </c>
    </row>
    <row r="20" spans="1:4" s="110" customFormat="1">
      <c r="A20" s="110" t="s">
        <v>66</v>
      </c>
    </row>
    <row r="22" spans="1:4" s="110" customFormat="1">
      <c r="A22" s="110" t="s">
        <v>67</v>
      </c>
      <c r="B22" s="110" t="s">
        <v>68</v>
      </c>
    </row>
    <row r="23" spans="1:4">
      <c r="A23" s="111" t="s">
        <v>115</v>
      </c>
      <c r="B23" s="111" t="s">
        <v>116</v>
      </c>
    </row>
    <row r="24" spans="1:4">
      <c r="A24" s="111" t="s">
        <v>86</v>
      </c>
      <c r="B24" s="111" t="s">
        <v>117</v>
      </c>
    </row>
    <row r="25" spans="1:4">
      <c r="A25" s="111" t="s">
        <v>118</v>
      </c>
      <c r="B25" s="111" t="s">
        <v>119</v>
      </c>
    </row>
    <row r="29" spans="1:4" s="112" customFormat="1">
      <c r="A29" s="112" t="s">
        <v>77</v>
      </c>
      <c r="B29" s="112" t="s">
        <v>120</v>
      </c>
    </row>
    <row r="30" spans="1:4" s="112" customFormat="1">
      <c r="A30" s="112" t="s">
        <v>78</v>
      </c>
    </row>
    <row r="31" spans="1:4" s="112" customFormat="1">
      <c r="A31" s="11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Logs</vt:lpstr>
      <vt:lpstr>PE Investment Volume</vt:lpstr>
      <vt:lpstr>PE Investments by Stage</vt:lpstr>
      <vt:lpstr>PE Investments by Industry</vt:lpstr>
      <vt:lpstr>Top PE Investment Deals</vt:lpstr>
      <vt:lpstr>Exits</vt:lpstr>
      <vt:lpstr>PE Fundraising Volume</vt:lpstr>
      <vt:lpstr>by Fund Stage</vt:lpstr>
      <vt:lpstr>Top Funds in PE FundRaising</vt:lpstr>
    </vt:vector>
  </TitlesOfParts>
  <Company>ThomsonReuters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Elaine.Tan</dc:creator>
  <cp:lastModifiedBy>Elaine.Tan</cp:lastModifiedBy>
  <dcterms:created xsi:type="dcterms:W3CDTF">2012-10-26T04:55:40Z</dcterms:created>
  <dcterms:modified xsi:type="dcterms:W3CDTF">2012-10-26T05:28:20Z</dcterms:modified>
</cp:coreProperties>
</file>