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<sst xmlns="http://schemas.openxmlformats.org/spreadsheetml/2006/main" count="57" uniqueCount="48">
  <si>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HIGH COURT CRIMINAL JURY TRIAL CASES OUTSTANDING</t>
  </si>
  <si>
    <t>High Court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</si>
  <si>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</si>
  <si>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</si>
  <si>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</si>
  <si>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</si>
  <si>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</si>
  <si>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</si>
  <si>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</si>
  <si>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</si>
  <si>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</si>
  <si>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</si>
  <si>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</si>
  <si>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</si>
  <si>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</si>
  <si>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Timaru</t>
  </si>
  <si>
    <t>Wanganui</t>
  </si>
  <si>
    <t>Wellington</t>
  </si>
  <si>
    <t>Whangarei</t>
  </si>
  <si>
    <t>Total High Courts</t>
  </si>
  <si>
    <t>DISTRICT COURT CRIMINAL JURY TRIAL CASES OUTSTANDING</t>
  </si>
  <si>
    <t>District Court</t>
  </si>
  <si>
    <t>Auckland DC</t>
  </si>
  <si>
    <t>Blenheim DC</t>
  </si>
  <si>
    <t>Christchurch DC</t>
  </si>
  <si>
    <t>Dunedin DC</t>
  </si>
  <si>
    <t>Gisborne DC</t>
  </si>
  <si>
    <t>Greymouth DC</t>
  </si>
  <si>
    <t>Hamilton DC</t>
  </si>
  <si>
    <t>Invercargill DC</t>
  </si>
  <si>
    <t>Kaikohe DC</t>
  </si>
  <si>
    <t>Manukau DC</t>
  </si>
  <si>
    <t>Napier DC</t>
  </si>
  <si>
    <t>Nelson DC</t>
  </si>
  <si>
    <t>New Plymouth DC</t>
  </si>
  <si>
    <t>Palmerston North DC</t>
  </si>
  <si>
    <t>Rotorua DC</t>
  </si>
  <si>
    <t>Tauranga DC</t>
  </si>
  <si>
    <t>Timaru DC</t>
  </si>
  <si>
    <t>Wanganui DC</t>
  </si>
  <si>
    <t>Wellington DC</t>
  </si>
  <si>
    <t>Whangarei DC</t>
  </si>
  <si>
    <t>Total District Courts</t>
  </si>
  <si>
    <t>WQ 10168 (2006)</t>
  </si>
  <si>
    <t>WQ 6044 (2007)</t>
  </si>
  <si>
    <t>% change since 2002</t>
  </si>
  <si>
    <t>WQ 13963 (2007)</t>
  </si>
  <si>
    <t>WQ 20647 (2007)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</si>
</sst>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1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2" borderId="0" xfId="0" applyFill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28">
      <selection activeCell="A27" sqref="A27"/>
    </sheetView>
  </sheetViews>
  <sheetFormatPr defaultColWidth="9.140625" defaultRowHeight="12.75"/>
  <cols>
    <col min="1" max="1" width="19.00390625" style="0" customWidth="1"/>
    <col min="2" max="2" width="8.421875" style="0" customWidth="1"/>
    <col min="3" max="4" width="8.28125" style="0" customWidth="1"/>
    <col min="5" max="5" width="8.7109375" style="0" customWidth="1"/>
    <col min="6" max="6" width="8.28125" style="0" customWidth="1"/>
    <col min="7" max="7" width="10.00390625" style="0" customWidth="1"/>
    <col min="8" max="8" width="11.57421875" style="0" customWidth="1"/>
    <col min="9" max="9" width="10.00390625" style="0" customWidth="1"/>
    <col min="10" max="10" width="12.140625" style="0" customWidth="1"/>
    <col min="11" max="11" width="10.8515625" style="0" customWidth="1"/>
    <col min="12" max="12" width="10.28125" style="0" customWidth="1"/>
  </cols>
  <sheetData>
    <row r="1" spans="1:12" ht="12.75">
      <c r="A1" s="1" t="s">
        <v>0</v>
      </c>
      <c r="L1" s="1"/>
    </row>
    <row r="2" spans="1:12" ht="12.75">
      <c r="A2" s="1"/>
      <c r="L2" s="1"/>
    </row>
    <row r="3" spans="2:12" ht="29.25" customHeight="1">
      <c r="B3" s="18" t="s">
        <v>43</v>
      </c>
      <c r="C3" s="18"/>
      <c r="D3" s="18"/>
      <c r="E3" s="18"/>
      <c r="F3" s="18"/>
      <c r="G3" s="9" t="s">
        <v>44</v>
      </c>
      <c r="I3" s="9" t="s">
        <v>46</v>
      </c>
      <c r="K3" s="9" t="s">
        <v>47</v>
      </c>
      <c r="L3" s="1"/>
    </row>
    <row r="4" spans="1:17" ht="28.5" customHeight="1">
      <c r="A4" s="3" t="s">
        <v>1</v>
      </c>
      <c r="B4" s="16">
        <v>37408</v>
      </c>
      <c r="C4" s="16">
        <v>37773</v>
      </c>
      <c r="D4" s="16">
        <v>38139</v>
      </c>
      <c r="E4" s="16">
        <v>38504</v>
      </c>
      <c r="F4" s="16">
        <v>38869</v>
      </c>
      <c r="G4" s="16">
        <v>39142</v>
      </c>
      <c r="H4" s="5" t="s">
        <v>45</v>
      </c>
      <c r="I4" s="16">
        <v>39263</v>
      </c>
      <c r="J4" s="5" t="s">
        <v>45</v>
      </c>
      <c r="K4" s="16">
        <v>39416</v>
      </c>
      <c r="L4" s="5" t="s">
        <v>45</v>
      </c>
      <c r="M4" s="17"/>
      <c r="N4" s="17"/>
      <c r="O4" s="17"/>
      <c r="P4" s="17"/>
      <c r="Q4" s="11"/>
    </row>
    <row r="5" spans="1:18" ht="12.75" customHeight="1">
      <c r="A5" t="s">
        <v>2</v>
      </c>
      <c r="B5">
        <v>47</v>
      </c>
      <c r="C5">
        <v>42</v>
      </c>
      <c r="D5">
        <v>49</v>
      </c>
      <c r="E5">
        <v>46</v>
      </c>
      <c r="F5">
        <v>81</v>
      </c>
      <c r="G5">
        <v>95</v>
      </c>
      <c r="H5" s="2">
        <f>(G5-B5)/B5*100</f>
        <v>102.12765957446808</v>
      </c>
      <c r="I5" s="19">
        <v>102</v>
      </c>
      <c r="J5" s="2">
        <f>(I5-B5)/B5*100</f>
        <v>117.02127659574468</v>
      </c>
      <c r="K5">
        <v>203</v>
      </c>
      <c r="L5" s="2">
        <f>(K5-B5)/B5*100</f>
        <v>331.9148936170213</v>
      </c>
      <c r="M5" s="4"/>
      <c r="N5" s="4"/>
      <c r="O5" s="4"/>
      <c r="P5" s="4"/>
      <c r="Q5" s="4"/>
      <c r="R5" s="5"/>
    </row>
    <row r="6" spans="1:18" ht="12.75">
      <c r="A6" t="s">
        <v>3</v>
      </c>
      <c r="B6">
        <v>0</v>
      </c>
      <c r="C6">
        <v>1</v>
      </c>
      <c r="D6">
        <v>0</v>
      </c>
      <c r="E6">
        <v>0</v>
      </c>
      <c r="F6">
        <v>0</v>
      </c>
      <c r="G6">
        <v>1</v>
      </c>
      <c r="H6" s="2">
        <v>100</v>
      </c>
      <c r="I6" s="19">
        <v>1</v>
      </c>
      <c r="J6" s="2">
        <v>100</v>
      </c>
      <c r="K6">
        <v>2</v>
      </c>
      <c r="L6" s="2"/>
      <c r="O6" s="6"/>
      <c r="R6" s="7"/>
    </row>
    <row r="7" spans="1:18" ht="12.75">
      <c r="A7" t="s">
        <v>4</v>
      </c>
      <c r="B7">
        <v>17</v>
      </c>
      <c r="C7">
        <v>7</v>
      </c>
      <c r="D7">
        <v>8</v>
      </c>
      <c r="E7">
        <v>14</v>
      </c>
      <c r="F7">
        <v>12</v>
      </c>
      <c r="G7">
        <v>12</v>
      </c>
      <c r="H7" s="2">
        <f>(G7-B7)/B7*100</f>
        <v>-29.411764705882355</v>
      </c>
      <c r="I7" s="19">
        <v>12</v>
      </c>
      <c r="J7" s="2">
        <f>(I7-B7)/B7*100</f>
        <v>-29.411764705882355</v>
      </c>
      <c r="K7">
        <v>16</v>
      </c>
      <c r="L7" s="2">
        <f>(K7-B7)/B7*100</f>
        <v>-5.88235294117647</v>
      </c>
      <c r="N7" s="6"/>
      <c r="O7" s="6"/>
      <c r="R7" s="7"/>
    </row>
    <row r="8" spans="1:18" ht="12.75">
      <c r="A8" t="s">
        <v>5</v>
      </c>
      <c r="B8">
        <v>1</v>
      </c>
      <c r="C8">
        <v>0</v>
      </c>
      <c r="D8">
        <v>3</v>
      </c>
      <c r="E8">
        <v>0</v>
      </c>
      <c r="F8">
        <v>6</v>
      </c>
      <c r="G8">
        <v>2</v>
      </c>
      <c r="H8" s="2">
        <f>(G8-B8)/B8*100</f>
        <v>100</v>
      </c>
      <c r="I8" s="19">
        <v>2</v>
      </c>
      <c r="J8" s="2">
        <f>(I8-B8)/B8*100</f>
        <v>100</v>
      </c>
      <c r="K8">
        <v>4</v>
      </c>
      <c r="L8" s="2">
        <f>(K8-B8)/B8*100</f>
        <v>300</v>
      </c>
      <c r="N8" s="6"/>
      <c r="O8" s="6"/>
      <c r="R8" s="7"/>
    </row>
    <row r="9" spans="1:18" ht="12.75">
      <c r="A9" t="s">
        <v>6</v>
      </c>
      <c r="B9">
        <v>4</v>
      </c>
      <c r="C9">
        <v>7</v>
      </c>
      <c r="D9">
        <v>8</v>
      </c>
      <c r="E9">
        <v>1</v>
      </c>
      <c r="F9">
        <v>3</v>
      </c>
      <c r="G9">
        <v>4</v>
      </c>
      <c r="H9" s="2">
        <f>(G9-B9)/B9*100</f>
        <v>0</v>
      </c>
      <c r="I9" s="19">
        <v>3</v>
      </c>
      <c r="J9" s="2">
        <f>(I9-B9)/B9*100</f>
        <v>-25</v>
      </c>
      <c r="K9">
        <v>1</v>
      </c>
      <c r="L9" s="2">
        <f>(K9-B9)/B9*100</f>
        <v>-75</v>
      </c>
      <c r="M9" s="6"/>
      <c r="N9" s="6"/>
      <c r="O9" s="6"/>
      <c r="R9" s="7"/>
    </row>
    <row r="10" spans="1:18" ht="12.75">
      <c r="A10" t="s">
        <v>7</v>
      </c>
      <c r="B10">
        <v>0</v>
      </c>
      <c r="C10">
        <v>1</v>
      </c>
      <c r="D10">
        <v>0</v>
      </c>
      <c r="E10">
        <v>0</v>
      </c>
      <c r="F10">
        <v>1</v>
      </c>
      <c r="G10">
        <v>3</v>
      </c>
      <c r="H10" s="2">
        <v>300</v>
      </c>
      <c r="I10" s="19">
        <v>0</v>
      </c>
      <c r="J10" s="2">
        <v>300</v>
      </c>
      <c r="L10" s="2"/>
      <c r="N10" s="6"/>
      <c r="O10" s="6"/>
      <c r="R10" s="7"/>
    </row>
    <row r="11" spans="1:18" ht="12.75">
      <c r="A11" t="s">
        <v>8</v>
      </c>
      <c r="B11">
        <v>15</v>
      </c>
      <c r="C11">
        <v>17</v>
      </c>
      <c r="D11">
        <v>25</v>
      </c>
      <c r="E11">
        <v>26</v>
      </c>
      <c r="F11">
        <v>19</v>
      </c>
      <c r="G11">
        <v>31</v>
      </c>
      <c r="H11" s="2">
        <f>(G11-B11)/B11*100</f>
        <v>106.66666666666667</v>
      </c>
      <c r="I11" s="19">
        <v>29</v>
      </c>
      <c r="J11" s="2">
        <f>(I11-B11)/B11*100</f>
        <v>93.33333333333333</v>
      </c>
      <c r="K11">
        <v>12</v>
      </c>
      <c r="L11" s="2">
        <f>(K11-B11)/B11*100</f>
        <v>-20</v>
      </c>
      <c r="N11" s="6"/>
      <c r="O11" s="6"/>
      <c r="R11" s="7"/>
    </row>
    <row r="12" spans="1:18" ht="12.75">
      <c r="A12" t="s">
        <v>9</v>
      </c>
      <c r="B12">
        <v>0</v>
      </c>
      <c r="C12">
        <v>4</v>
      </c>
      <c r="D12">
        <v>2</v>
      </c>
      <c r="E12">
        <v>3</v>
      </c>
      <c r="F12">
        <v>0</v>
      </c>
      <c r="G12">
        <v>1</v>
      </c>
      <c r="H12" s="2">
        <v>100</v>
      </c>
      <c r="I12" s="19">
        <v>4</v>
      </c>
      <c r="J12" s="2">
        <v>400</v>
      </c>
      <c r="K12">
        <v>2</v>
      </c>
      <c r="L12" s="2"/>
      <c r="O12" s="6"/>
      <c r="R12" s="7"/>
    </row>
    <row r="13" spans="1:18" ht="12.75">
      <c r="A13" t="s">
        <v>10</v>
      </c>
      <c r="B13">
        <v>3</v>
      </c>
      <c r="C13">
        <v>3</v>
      </c>
      <c r="D13">
        <v>9</v>
      </c>
      <c r="E13">
        <v>7</v>
      </c>
      <c r="F13">
        <v>9</v>
      </c>
      <c r="G13">
        <v>14</v>
      </c>
      <c r="H13" s="2">
        <f>(G13-B13)/B13*100</f>
        <v>366.66666666666663</v>
      </c>
      <c r="I13" s="19">
        <v>15</v>
      </c>
      <c r="J13" s="2">
        <f>(I13-B13)/B13*100</f>
        <v>400</v>
      </c>
      <c r="K13">
        <v>1</v>
      </c>
      <c r="L13" s="2">
        <f>(K13-B13)/B13*100</f>
        <v>-66.66666666666666</v>
      </c>
      <c r="O13" s="6"/>
      <c r="P13" s="6"/>
      <c r="Q13" s="6"/>
      <c r="R13" s="7"/>
    </row>
    <row r="14" spans="1:18" ht="12.75">
      <c r="A14" t="s">
        <v>11</v>
      </c>
      <c r="B14">
        <v>1</v>
      </c>
      <c r="C14">
        <v>1</v>
      </c>
      <c r="D14">
        <v>1</v>
      </c>
      <c r="E14">
        <v>0</v>
      </c>
      <c r="F14">
        <v>0</v>
      </c>
      <c r="G14">
        <v>1</v>
      </c>
      <c r="H14" s="2">
        <f>(G14-B14)/B14*100</f>
        <v>0</v>
      </c>
      <c r="I14" s="19">
        <v>4</v>
      </c>
      <c r="J14" s="2">
        <f>(I14-B14)/B14*100</f>
        <v>300</v>
      </c>
      <c r="L14" s="2"/>
      <c r="O14" s="6"/>
      <c r="R14" s="7"/>
    </row>
    <row r="15" spans="1:18" ht="12.75">
      <c r="A15" t="s">
        <v>12</v>
      </c>
      <c r="B15">
        <v>13</v>
      </c>
      <c r="C15">
        <v>10</v>
      </c>
      <c r="D15">
        <v>5</v>
      </c>
      <c r="E15">
        <v>2</v>
      </c>
      <c r="F15">
        <v>2</v>
      </c>
      <c r="G15">
        <v>3</v>
      </c>
      <c r="H15" s="2">
        <f>(G15-B15)/B15*100</f>
        <v>-76.92307692307693</v>
      </c>
      <c r="I15" s="19">
        <v>5</v>
      </c>
      <c r="J15" s="2">
        <f>(I15-B15)/B15*100</f>
        <v>-61.53846153846154</v>
      </c>
      <c r="L15" s="2"/>
      <c r="O15" s="6"/>
      <c r="R15" s="7"/>
    </row>
    <row r="16" spans="1:18" ht="12.75">
      <c r="A16" t="s">
        <v>13</v>
      </c>
      <c r="B16">
        <v>5</v>
      </c>
      <c r="C16">
        <v>3</v>
      </c>
      <c r="D16">
        <v>4</v>
      </c>
      <c r="E16">
        <v>4</v>
      </c>
      <c r="F16">
        <v>9</v>
      </c>
      <c r="G16">
        <v>5</v>
      </c>
      <c r="H16" s="2">
        <f>(G16-B16)/B16*100</f>
        <v>0</v>
      </c>
      <c r="I16" s="19">
        <v>5</v>
      </c>
      <c r="J16" s="2">
        <f>(I16-B16)/B16*100</f>
        <v>0</v>
      </c>
      <c r="L16" s="2"/>
      <c r="O16" s="6"/>
      <c r="R16" s="7"/>
    </row>
    <row r="17" spans="1:18" ht="12.75">
      <c r="A17" t="s">
        <v>14</v>
      </c>
      <c r="B17">
        <v>11</v>
      </c>
      <c r="C17">
        <v>13</v>
      </c>
      <c r="D17">
        <v>19</v>
      </c>
      <c r="E17">
        <v>11</v>
      </c>
      <c r="F17">
        <v>19</v>
      </c>
      <c r="G17">
        <v>28</v>
      </c>
      <c r="H17" s="2">
        <f>(G17-B17)/B17*100</f>
        <v>154.54545454545453</v>
      </c>
      <c r="I17" s="19">
        <v>31</v>
      </c>
      <c r="J17" s="2">
        <f>(I17-B17)/B17*100</f>
        <v>181.8181818181818</v>
      </c>
      <c r="K17">
        <v>14</v>
      </c>
      <c r="L17" s="2">
        <f>(K17-B17)/B17*100</f>
        <v>27.27272727272727</v>
      </c>
      <c r="O17" s="6"/>
      <c r="R17" s="7"/>
    </row>
    <row r="18" spans="1:18" ht="12.75">
      <c r="A18" t="s">
        <v>15</v>
      </c>
      <c r="B18">
        <v>0</v>
      </c>
      <c r="C18">
        <v>0</v>
      </c>
      <c r="D18">
        <v>2</v>
      </c>
      <c r="E18">
        <v>1</v>
      </c>
      <c r="F18">
        <v>2</v>
      </c>
      <c r="G18">
        <v>2</v>
      </c>
      <c r="H18" s="2">
        <v>200</v>
      </c>
      <c r="I18" s="19">
        <v>1</v>
      </c>
      <c r="J18" s="2">
        <v>100</v>
      </c>
      <c r="K18">
        <v>1</v>
      </c>
      <c r="L18" s="2"/>
      <c r="O18" s="6"/>
      <c r="R18" s="7"/>
    </row>
    <row r="19" spans="1:18" ht="12.75">
      <c r="A19" t="s">
        <v>16</v>
      </c>
      <c r="B19">
        <v>3</v>
      </c>
      <c r="C19">
        <v>3</v>
      </c>
      <c r="D19">
        <v>0</v>
      </c>
      <c r="E19">
        <v>1</v>
      </c>
      <c r="F19">
        <v>0</v>
      </c>
      <c r="G19">
        <v>3</v>
      </c>
      <c r="H19" s="2">
        <f>(G19-B19)/B19*100</f>
        <v>0</v>
      </c>
      <c r="I19" s="19">
        <v>3</v>
      </c>
      <c r="J19" s="2">
        <f>(I19-B19)/B19*100</f>
        <v>0</v>
      </c>
      <c r="L19" s="2"/>
      <c r="M19" s="6"/>
      <c r="O19" s="6"/>
      <c r="R19" s="7"/>
    </row>
    <row r="20" spans="1:18" ht="12.75">
      <c r="A20" t="s">
        <v>17</v>
      </c>
      <c r="B20">
        <v>9</v>
      </c>
      <c r="C20">
        <v>8</v>
      </c>
      <c r="D20">
        <v>12</v>
      </c>
      <c r="E20">
        <v>16</v>
      </c>
      <c r="F20">
        <v>26</v>
      </c>
      <c r="G20">
        <v>21</v>
      </c>
      <c r="H20" s="2">
        <f>(G20-B20)/B20*100</f>
        <v>133.33333333333331</v>
      </c>
      <c r="I20" s="19">
        <v>22</v>
      </c>
      <c r="J20" s="2">
        <f>(I20-B20)/B20*100</f>
        <v>144.44444444444443</v>
      </c>
      <c r="K20">
        <v>32</v>
      </c>
      <c r="L20" s="2">
        <f>(K20-B20)/B20*100</f>
        <v>255.55555555555554</v>
      </c>
      <c r="N20" s="6"/>
      <c r="O20" s="6"/>
      <c r="P20" s="6"/>
      <c r="R20" s="7"/>
    </row>
    <row r="21" spans="1:18" ht="12.75">
      <c r="A21" t="s">
        <v>18</v>
      </c>
      <c r="B21">
        <v>6</v>
      </c>
      <c r="C21">
        <v>9</v>
      </c>
      <c r="D21">
        <v>19</v>
      </c>
      <c r="E21">
        <v>4</v>
      </c>
      <c r="F21">
        <v>31</v>
      </c>
      <c r="G21">
        <v>15</v>
      </c>
      <c r="H21" s="2">
        <f>(G21-B21)/B21*100</f>
        <v>150</v>
      </c>
      <c r="I21" s="19">
        <v>14</v>
      </c>
      <c r="J21" s="2">
        <f>(I21-B21)/B21*100</f>
        <v>133.33333333333331</v>
      </c>
      <c r="K21">
        <v>6</v>
      </c>
      <c r="L21" s="2">
        <f>(K21-B21)/B21*100</f>
        <v>0</v>
      </c>
      <c r="O21" s="6"/>
      <c r="R21" s="7"/>
    </row>
    <row r="22" spans="1:18" ht="18.75" customHeight="1">
      <c r="A22" s="1" t="s">
        <v>19</v>
      </c>
      <c r="B22">
        <v>135</v>
      </c>
      <c r="C22">
        <v>129</v>
      </c>
      <c r="D22">
        <v>166</v>
      </c>
      <c r="E22">
        <v>136</v>
      </c>
      <c r="F22">
        <v>220</v>
      </c>
      <c r="G22">
        <v>241</v>
      </c>
      <c r="H22" s="12">
        <f>(G22-B22)/B22*100</f>
        <v>78.51851851851852</v>
      </c>
      <c r="I22" s="20">
        <v>253</v>
      </c>
      <c r="J22" s="2">
        <f>(I22-B22)/B22*100</f>
        <v>87.4074074074074</v>
      </c>
      <c r="K22">
        <v>294</v>
      </c>
      <c r="L22" s="12">
        <f>(K22-B22)/B22*100</f>
        <v>117.77777777777779</v>
      </c>
      <c r="O22" s="6"/>
      <c r="R22" s="7"/>
    </row>
    <row r="23" spans="1:18" ht="18.75" customHeight="1">
      <c r="A23" s="1"/>
      <c r="H23" s="12"/>
      <c r="I23" s="20"/>
      <c r="J23" s="2"/>
      <c r="L23" s="12"/>
      <c r="O23" s="6"/>
      <c r="R23" s="7"/>
    </row>
    <row r="24" spans="1:18" ht="18.75" customHeight="1">
      <c r="A24" s="1"/>
      <c r="H24" s="12"/>
      <c r="I24" s="20"/>
      <c r="J24" s="2"/>
      <c r="L24" s="12"/>
      <c r="O24" s="6"/>
      <c r="R24" s="7"/>
    </row>
    <row r="25" spans="1:18" ht="18.75" customHeight="1">
      <c r="A25" s="1"/>
      <c r="H25" s="12"/>
      <c r="I25" s="20"/>
      <c r="J25" s="2"/>
      <c r="L25" s="12"/>
      <c r="O25" s="6"/>
      <c r="R25" s="7"/>
    </row>
    <row r="26" spans="1:18" ht="18.75" customHeight="1">
      <c r="A26" s="1"/>
      <c r="H26" s="12"/>
      <c r="I26" s="20"/>
      <c r="J26" s="2"/>
      <c r="L26" s="12"/>
      <c r="O26" s="6"/>
      <c r="R26" s="7"/>
    </row>
    <row r="27" spans="1:18" ht="18.75" customHeight="1">
      <c r="A27" s="1"/>
      <c r="H27" s="12"/>
      <c r="I27" s="20"/>
      <c r="J27" s="2"/>
      <c r="L27" s="12"/>
      <c r="O27" s="6"/>
      <c r="R27" s="7"/>
    </row>
    <row r="28" spans="1:18" ht="18.75" customHeight="1">
      <c r="A28" s="1"/>
      <c r="H28" s="12"/>
      <c r="I28" s="20"/>
      <c r="J28" s="2"/>
      <c r="L28" s="12"/>
      <c r="O28" s="6"/>
      <c r="R28" s="7"/>
    </row>
    <row r="29" spans="8:18" ht="12.75">
      <c r="H29" s="2"/>
      <c r="I29" s="2"/>
      <c r="L29" s="1"/>
      <c r="O29" s="6"/>
      <c r="R29" s="8"/>
    </row>
    <row r="31" ht="12.75">
      <c r="A31" s="1" t="s">
        <v>20</v>
      </c>
    </row>
    <row r="32" ht="12.75">
      <c r="A32" s="1"/>
    </row>
    <row r="33" spans="2:12" ht="25.5">
      <c r="B33" s="18" t="s">
        <v>43</v>
      </c>
      <c r="C33" s="18"/>
      <c r="D33" s="18"/>
      <c r="E33" s="18"/>
      <c r="F33" s="18"/>
      <c r="G33" s="9" t="s">
        <v>44</v>
      </c>
      <c r="I33" s="9" t="s">
        <v>46</v>
      </c>
      <c r="K33" s="9" t="s">
        <v>47</v>
      </c>
      <c r="L33" s="1"/>
    </row>
    <row r="34" spans="1:12" ht="25.5">
      <c r="A34" s="13" t="s">
        <v>21</v>
      </c>
      <c r="B34" s="10">
        <v>37438</v>
      </c>
      <c r="C34" s="10">
        <v>37803</v>
      </c>
      <c r="D34" s="10">
        <v>38169</v>
      </c>
      <c r="E34" s="10">
        <v>38534</v>
      </c>
      <c r="F34" s="10">
        <v>38899</v>
      </c>
      <c r="G34" s="10">
        <v>39142</v>
      </c>
      <c r="H34" s="14" t="s">
        <v>45</v>
      </c>
      <c r="I34" s="16">
        <v>39263</v>
      </c>
      <c r="J34" s="14" t="s">
        <v>45</v>
      </c>
      <c r="K34" s="16">
        <v>39416</v>
      </c>
      <c r="L34" s="5" t="s">
        <v>45</v>
      </c>
    </row>
    <row r="35" spans="1:12" ht="12.75">
      <c r="A35" t="s">
        <v>22</v>
      </c>
      <c r="B35">
        <v>149</v>
      </c>
      <c r="C35">
        <v>168</v>
      </c>
      <c r="D35">
        <v>215</v>
      </c>
      <c r="E35">
        <v>239</v>
      </c>
      <c r="F35">
        <v>287</v>
      </c>
      <c r="G35">
        <v>324</v>
      </c>
      <c r="H35" s="2">
        <f aca="true" t="shared" si="0" ref="H35:H55">(G35-B35)/B35*100</f>
        <v>117.4496644295302</v>
      </c>
      <c r="I35" s="19">
        <v>339</v>
      </c>
      <c r="J35" s="2">
        <f>(I35-B35)/B35*100</f>
        <v>127.51677852348993</v>
      </c>
      <c r="K35">
        <v>175</v>
      </c>
      <c r="L35" s="2">
        <f>(K35-B35)/B35*100</f>
        <v>17.449664429530202</v>
      </c>
    </row>
    <row r="36" spans="1:12" ht="12.75">
      <c r="A36" t="s">
        <v>23</v>
      </c>
      <c r="B36">
        <v>20</v>
      </c>
      <c r="C36">
        <v>15</v>
      </c>
      <c r="D36">
        <v>25</v>
      </c>
      <c r="E36">
        <v>22</v>
      </c>
      <c r="F36">
        <v>23</v>
      </c>
      <c r="G36">
        <v>17</v>
      </c>
      <c r="H36" s="2">
        <f t="shared" si="0"/>
        <v>-15</v>
      </c>
      <c r="I36" s="19">
        <v>9</v>
      </c>
      <c r="J36" s="2">
        <f>(I36-B36)/B36*100</f>
        <v>-55.00000000000001</v>
      </c>
      <c r="K36">
        <v>1</v>
      </c>
      <c r="L36" s="2">
        <f>(K36-B36)/B36*100</f>
        <v>-95</v>
      </c>
    </row>
    <row r="37" spans="1:12" ht="12.75">
      <c r="A37" t="s">
        <v>24</v>
      </c>
      <c r="B37">
        <v>129</v>
      </c>
      <c r="C37">
        <v>126</v>
      </c>
      <c r="D37">
        <v>103</v>
      </c>
      <c r="E37">
        <v>79</v>
      </c>
      <c r="F37">
        <v>103</v>
      </c>
      <c r="G37">
        <v>127</v>
      </c>
      <c r="H37" s="2">
        <f t="shared" si="0"/>
        <v>-1.550387596899225</v>
      </c>
      <c r="I37" s="19">
        <v>133</v>
      </c>
      <c r="J37" s="2">
        <f>(I37-B37)/B37*100</f>
        <v>3.10077519379845</v>
      </c>
      <c r="K37">
        <v>70</v>
      </c>
      <c r="L37" s="2">
        <f>(K37-B37)/B37*100</f>
        <v>-45.73643410852713</v>
      </c>
    </row>
    <row r="38" spans="1:12" ht="12.75">
      <c r="A38" t="s">
        <v>25</v>
      </c>
      <c r="B38">
        <v>16</v>
      </c>
      <c r="C38">
        <v>22</v>
      </c>
      <c r="D38">
        <v>32</v>
      </c>
      <c r="E38">
        <v>33</v>
      </c>
      <c r="F38">
        <v>65</v>
      </c>
      <c r="G38">
        <v>28</v>
      </c>
      <c r="H38" s="2">
        <f t="shared" si="0"/>
        <v>75</v>
      </c>
      <c r="I38" s="19">
        <v>39</v>
      </c>
      <c r="J38" s="2">
        <f>(I38-B38)/B38*100</f>
        <v>143.75</v>
      </c>
      <c r="K38">
        <v>11</v>
      </c>
      <c r="L38" s="2">
        <f>(K38-B38)/B38*100</f>
        <v>-31.25</v>
      </c>
    </row>
    <row r="39" spans="1:12" ht="12.75">
      <c r="A39" t="s">
        <v>26</v>
      </c>
      <c r="B39">
        <v>23</v>
      </c>
      <c r="C39">
        <v>22</v>
      </c>
      <c r="D39">
        <v>20</v>
      </c>
      <c r="E39">
        <v>32</v>
      </c>
      <c r="F39">
        <v>30</v>
      </c>
      <c r="G39">
        <v>39</v>
      </c>
      <c r="H39" s="2">
        <f t="shared" si="0"/>
        <v>69.56521739130434</v>
      </c>
      <c r="I39" s="19">
        <v>47</v>
      </c>
      <c r="J39" s="2">
        <f>(I39-B39)/B39*100</f>
        <v>104.34782608695652</v>
      </c>
      <c r="K39">
        <v>12</v>
      </c>
      <c r="L39" s="2">
        <f>(K39-B39)/B39*100</f>
        <v>-47.82608695652174</v>
      </c>
    </row>
    <row r="40" spans="1:12" ht="12.75">
      <c r="A40" t="s">
        <v>27</v>
      </c>
      <c r="B40">
        <v>10</v>
      </c>
      <c r="C40">
        <v>15</v>
      </c>
      <c r="D40">
        <v>15</v>
      </c>
      <c r="E40">
        <v>5</v>
      </c>
      <c r="F40">
        <v>11</v>
      </c>
      <c r="G40">
        <v>14</v>
      </c>
      <c r="H40" s="2">
        <f t="shared" si="0"/>
        <v>40</v>
      </c>
      <c r="I40" s="19">
        <v>13</v>
      </c>
      <c r="J40" s="2">
        <f>(I40-B40)/B40*100</f>
        <v>30</v>
      </c>
      <c r="K40">
        <v>4</v>
      </c>
      <c r="L40" s="2">
        <f>(K40-B40)/B40*100</f>
        <v>-60</v>
      </c>
    </row>
    <row r="41" spans="1:12" ht="12.75">
      <c r="A41" t="s">
        <v>28</v>
      </c>
      <c r="B41">
        <v>122</v>
      </c>
      <c r="C41">
        <v>163</v>
      </c>
      <c r="D41">
        <v>130</v>
      </c>
      <c r="E41">
        <v>114</v>
      </c>
      <c r="F41">
        <v>105</v>
      </c>
      <c r="G41">
        <v>119</v>
      </c>
      <c r="H41" s="2">
        <f t="shared" si="0"/>
        <v>-2.459016393442623</v>
      </c>
      <c r="I41" s="19">
        <v>128</v>
      </c>
      <c r="J41" s="2">
        <f>(I41-B41)/B41*100</f>
        <v>4.918032786885246</v>
      </c>
      <c r="K41">
        <v>45</v>
      </c>
      <c r="L41" s="2">
        <f>(K41-B41)/B41*100</f>
        <v>-63.114754098360656</v>
      </c>
    </row>
    <row r="42" spans="1:12" ht="12.75">
      <c r="A42" t="s">
        <v>29</v>
      </c>
      <c r="B42">
        <v>19</v>
      </c>
      <c r="C42">
        <v>27</v>
      </c>
      <c r="D42">
        <v>25</v>
      </c>
      <c r="E42">
        <v>31</v>
      </c>
      <c r="F42">
        <v>29</v>
      </c>
      <c r="G42">
        <v>21</v>
      </c>
      <c r="H42" s="2">
        <f t="shared" si="0"/>
        <v>10.526315789473683</v>
      </c>
      <c r="I42" s="19">
        <v>26</v>
      </c>
      <c r="J42" s="2">
        <f>(I42-B42)/B42*100</f>
        <v>36.84210526315789</v>
      </c>
      <c r="K42">
        <v>10</v>
      </c>
      <c r="L42" s="2">
        <f>(K42-B42)/B42*100</f>
        <v>-47.368421052631575</v>
      </c>
    </row>
    <row r="43" spans="1:12" ht="12.75">
      <c r="A43" t="s">
        <v>30</v>
      </c>
      <c r="B43">
        <v>38</v>
      </c>
      <c r="C43">
        <v>42</v>
      </c>
      <c r="D43">
        <v>26</v>
      </c>
      <c r="E43">
        <v>36</v>
      </c>
      <c r="F43">
        <v>57</v>
      </c>
      <c r="G43">
        <v>28</v>
      </c>
      <c r="H43" s="2">
        <f t="shared" si="0"/>
        <v>-26.31578947368421</v>
      </c>
      <c r="I43" s="19">
        <v>25</v>
      </c>
      <c r="J43" s="2">
        <f>(I43-B43)/B43*100</f>
        <v>-34.21052631578947</v>
      </c>
      <c r="K43">
        <v>6</v>
      </c>
      <c r="L43" s="2">
        <f>(K43-B43)/B43*100</f>
        <v>-84.21052631578947</v>
      </c>
    </row>
    <row r="44" spans="1:12" ht="12.75">
      <c r="A44" t="s">
        <v>31</v>
      </c>
      <c r="B44">
        <v>133</v>
      </c>
      <c r="C44">
        <v>112</v>
      </c>
      <c r="D44">
        <v>100</v>
      </c>
      <c r="E44">
        <v>179</v>
      </c>
      <c r="F44">
        <v>170</v>
      </c>
      <c r="G44">
        <v>151</v>
      </c>
      <c r="H44" s="2">
        <f t="shared" si="0"/>
        <v>13.533834586466165</v>
      </c>
      <c r="I44" s="19">
        <v>151</v>
      </c>
      <c r="J44" s="2">
        <f>(I44-B44)/B44*100</f>
        <v>13.533834586466165</v>
      </c>
      <c r="K44">
        <v>62</v>
      </c>
      <c r="L44" s="2">
        <f>(K44-B44)/B44*100</f>
        <v>-53.383458646616546</v>
      </c>
    </row>
    <row r="45" spans="1:12" ht="12.75">
      <c r="A45" t="s">
        <v>32</v>
      </c>
      <c r="B45">
        <v>41</v>
      </c>
      <c r="C45">
        <v>34</v>
      </c>
      <c r="D45">
        <v>46</v>
      </c>
      <c r="E45">
        <v>54</v>
      </c>
      <c r="F45">
        <v>72</v>
      </c>
      <c r="G45">
        <v>46</v>
      </c>
      <c r="H45" s="2">
        <f t="shared" si="0"/>
        <v>12.195121951219512</v>
      </c>
      <c r="I45" s="19">
        <v>31</v>
      </c>
      <c r="J45" s="2">
        <f>(I45-B45)/B45*100</f>
        <v>-24.390243902439025</v>
      </c>
      <c r="K45">
        <v>5</v>
      </c>
      <c r="L45" s="2">
        <f>(K45-B45)/B45*100</f>
        <v>-87.8048780487805</v>
      </c>
    </row>
    <row r="46" spans="1:12" ht="12.75">
      <c r="A46" t="s">
        <v>33</v>
      </c>
      <c r="B46">
        <v>30</v>
      </c>
      <c r="C46">
        <v>25</v>
      </c>
      <c r="D46">
        <v>24</v>
      </c>
      <c r="E46">
        <v>33</v>
      </c>
      <c r="F46">
        <v>39</v>
      </c>
      <c r="G46">
        <v>30</v>
      </c>
      <c r="H46" s="2">
        <f t="shared" si="0"/>
        <v>0</v>
      </c>
      <c r="I46" s="19">
        <v>34</v>
      </c>
      <c r="J46" s="2">
        <f>(I46-B46)/B46*100</f>
        <v>13.333333333333334</v>
      </c>
      <c r="K46">
        <v>6</v>
      </c>
      <c r="L46" s="2">
        <f>(K46-B46)/B46*100</f>
        <v>-80</v>
      </c>
    </row>
    <row r="47" spans="1:12" ht="12.75">
      <c r="A47" t="s">
        <v>34</v>
      </c>
      <c r="B47">
        <v>20</v>
      </c>
      <c r="C47">
        <v>28</v>
      </c>
      <c r="D47">
        <v>26</v>
      </c>
      <c r="E47">
        <v>7</v>
      </c>
      <c r="F47">
        <v>16</v>
      </c>
      <c r="G47">
        <v>21</v>
      </c>
      <c r="H47" s="2">
        <f t="shared" si="0"/>
        <v>5</v>
      </c>
      <c r="I47" s="19">
        <v>24</v>
      </c>
      <c r="J47" s="2">
        <f>(I47-B47)/B47*100</f>
        <v>20</v>
      </c>
      <c r="K47">
        <v>4</v>
      </c>
      <c r="L47" s="2">
        <f>(K47-B47)/B47*100</f>
        <v>-80</v>
      </c>
    </row>
    <row r="48" spans="1:12" ht="12.75">
      <c r="A48" t="s">
        <v>35</v>
      </c>
      <c r="B48">
        <v>45</v>
      </c>
      <c r="C48">
        <v>38</v>
      </c>
      <c r="D48">
        <v>59</v>
      </c>
      <c r="E48">
        <v>44</v>
      </c>
      <c r="F48">
        <v>53</v>
      </c>
      <c r="G48">
        <v>54</v>
      </c>
      <c r="H48" s="2">
        <f t="shared" si="0"/>
        <v>20</v>
      </c>
      <c r="I48" s="19">
        <v>55</v>
      </c>
      <c r="J48" s="2">
        <f>(I48-B48)/B48*100</f>
        <v>22.22222222222222</v>
      </c>
      <c r="K48">
        <v>35</v>
      </c>
      <c r="L48" s="2">
        <f>(K48-B48)/B48*100</f>
        <v>-22.22222222222222</v>
      </c>
    </row>
    <row r="49" spans="1:12" ht="12.75">
      <c r="A49" t="s">
        <v>36</v>
      </c>
      <c r="B49">
        <v>43</v>
      </c>
      <c r="C49">
        <v>59</v>
      </c>
      <c r="D49">
        <v>67</v>
      </c>
      <c r="E49">
        <v>66</v>
      </c>
      <c r="F49">
        <v>86</v>
      </c>
      <c r="G49">
        <v>88</v>
      </c>
      <c r="H49" s="2">
        <f t="shared" si="0"/>
        <v>104.65116279069768</v>
      </c>
      <c r="I49" s="19">
        <v>85</v>
      </c>
      <c r="J49" s="2">
        <f>(I49-B49)/B49*100</f>
        <v>97.67441860465115</v>
      </c>
      <c r="K49">
        <v>34</v>
      </c>
      <c r="L49" s="2">
        <f>(K49-B49)/B49*100</f>
        <v>-20.930232558139537</v>
      </c>
    </row>
    <row r="50" spans="1:12" ht="12.75">
      <c r="A50" t="s">
        <v>37</v>
      </c>
      <c r="B50">
        <v>50</v>
      </c>
      <c r="C50">
        <v>96</v>
      </c>
      <c r="D50">
        <v>94</v>
      </c>
      <c r="E50">
        <v>63</v>
      </c>
      <c r="F50">
        <v>76</v>
      </c>
      <c r="G50">
        <v>84</v>
      </c>
      <c r="H50" s="2">
        <f t="shared" si="0"/>
        <v>68</v>
      </c>
      <c r="I50" s="19">
        <v>89</v>
      </c>
      <c r="J50" s="2">
        <f>(I50-B50)/B50*100</f>
        <v>78</v>
      </c>
      <c r="K50">
        <v>28</v>
      </c>
      <c r="L50" s="2">
        <f>(K50-B50)/B50*100</f>
        <v>-44</v>
      </c>
    </row>
    <row r="51" spans="1:12" ht="12.75">
      <c r="A51" t="s">
        <v>38</v>
      </c>
      <c r="B51">
        <v>8</v>
      </c>
      <c r="C51">
        <v>8</v>
      </c>
      <c r="D51">
        <v>12</v>
      </c>
      <c r="E51">
        <v>16</v>
      </c>
      <c r="F51">
        <v>17</v>
      </c>
      <c r="G51">
        <v>21</v>
      </c>
      <c r="H51" s="2">
        <f t="shared" si="0"/>
        <v>162.5</v>
      </c>
      <c r="I51" s="19">
        <v>24</v>
      </c>
      <c r="J51" s="2">
        <f>(I51-B51)/B51*100</f>
        <v>200</v>
      </c>
      <c r="K51">
        <v>15</v>
      </c>
      <c r="L51" s="2">
        <f>(K51-B51)/B51*100</f>
        <v>87.5</v>
      </c>
    </row>
    <row r="52" spans="1:12" ht="12.75">
      <c r="A52" t="s">
        <v>39</v>
      </c>
      <c r="B52">
        <v>22</v>
      </c>
      <c r="C52">
        <v>22</v>
      </c>
      <c r="D52">
        <v>18</v>
      </c>
      <c r="E52">
        <v>20</v>
      </c>
      <c r="F52">
        <v>20</v>
      </c>
      <c r="G52">
        <v>25</v>
      </c>
      <c r="H52" s="2">
        <f t="shared" si="0"/>
        <v>13.636363636363635</v>
      </c>
      <c r="I52" s="19">
        <v>20</v>
      </c>
      <c r="J52" s="2">
        <f>(I52-B52)/B52*100</f>
        <v>-9.090909090909092</v>
      </c>
      <c r="K52">
        <v>7</v>
      </c>
      <c r="L52" s="2">
        <f>(K52-B52)/B52*100</f>
        <v>-68.18181818181817</v>
      </c>
    </row>
    <row r="53" spans="1:12" ht="12.75">
      <c r="A53" t="s">
        <v>40</v>
      </c>
      <c r="B53">
        <v>130</v>
      </c>
      <c r="C53">
        <v>133</v>
      </c>
      <c r="D53">
        <v>152</v>
      </c>
      <c r="E53">
        <v>132</v>
      </c>
      <c r="F53">
        <v>133</v>
      </c>
      <c r="G53">
        <v>158</v>
      </c>
      <c r="H53" s="2">
        <f t="shared" si="0"/>
        <v>21.53846153846154</v>
      </c>
      <c r="I53" s="19">
        <v>142</v>
      </c>
      <c r="J53" s="2">
        <f>(I53-B53)/B53*100</f>
        <v>9.230769230769232</v>
      </c>
      <c r="K53">
        <v>63</v>
      </c>
      <c r="L53" s="2">
        <f>(K53-B53)/B53*100</f>
        <v>-51.53846153846153</v>
      </c>
    </row>
    <row r="54" spans="1:12" ht="12.75">
      <c r="A54" t="s">
        <v>41</v>
      </c>
      <c r="B54">
        <v>50</v>
      </c>
      <c r="C54">
        <v>57</v>
      </c>
      <c r="D54">
        <v>34</v>
      </c>
      <c r="E54">
        <v>52</v>
      </c>
      <c r="F54">
        <v>45</v>
      </c>
      <c r="G54">
        <v>42</v>
      </c>
      <c r="H54" s="2">
        <f t="shared" si="0"/>
        <v>-16</v>
      </c>
      <c r="I54" s="19">
        <v>35</v>
      </c>
      <c r="J54" s="2">
        <f>(I54-B54)/B54*100</f>
        <v>-30</v>
      </c>
      <c r="K54">
        <v>13</v>
      </c>
      <c r="L54" s="2">
        <f>(K54-B54)/B54*100</f>
        <v>-74</v>
      </c>
    </row>
    <row r="55" spans="1:12" ht="20.25" customHeight="1">
      <c r="A55" s="15" t="s">
        <v>42</v>
      </c>
      <c r="B55">
        <v>1098</v>
      </c>
      <c r="C55">
        <v>1212</v>
      </c>
      <c r="D55">
        <v>1223</v>
      </c>
      <c r="E55">
        <v>1257</v>
      </c>
      <c r="F55">
        <v>1437</v>
      </c>
      <c r="G55">
        <v>1437</v>
      </c>
      <c r="H55" s="12">
        <f t="shared" si="0"/>
        <v>30.87431693989071</v>
      </c>
      <c r="I55" s="19">
        <v>1449</v>
      </c>
      <c r="J55" s="12">
        <f>(I55-B55)/B55*100</f>
        <v>31.967213114754102</v>
      </c>
      <c r="K55">
        <v>606</v>
      </c>
      <c r="L55" s="12">
        <f>(K55-B55)/B55*100</f>
        <v>-44.80874316939891</v>
      </c>
    </row>
  </sheetData>
  <mergeCells count="3">
    <mergeCell ref="M4:P4"/>
    <mergeCell ref="B3:F3"/>
    <mergeCell ref="B33:F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Parliamentary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churchst</dc:creator>
  <cp:keywords/>
  <dc:description/>
  <cp:lastModifiedBy>churchst</cp:lastModifiedBy>
  <cp:lastPrinted>2008-04-28T23:38:17Z</cp:lastPrinted>
  <dcterms:created xsi:type="dcterms:W3CDTF">2007-07-10T03:02:23Z</dcterms:created>
  <dcterms:modified xsi:type="dcterms:W3CDTF">2008-04-28T23:38:24Z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